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D49"/>
  <c r="C49"/>
  <c r="B49"/>
  <c r="F49" s="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<sst xmlns="http://schemas.openxmlformats.org/spreadsheetml/2006/main" count="68" uniqueCount="61">
  <si>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</si>
  <si>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</si>
  <si>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</si>
  <si>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</si>
  <si>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</si>
  <si>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</si>
  <si>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</si>
  <si>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</si>
  <si>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</si>
  <si>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</si>
  <si>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</si>
  <si>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</si>
  <si>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</si>
  <si>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</si>
  <si>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</si>
  <si>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</si>
  <si>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</si>
  <si>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</si>
  <si>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</si>
  <si>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</si>
  <si>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</si>
  <si>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</si>
  <si>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</si>
  <si>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</si>
  <si>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</si>
  <si>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</si>
  <si>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Аренда и реклама</t>
  </si>
  <si>
    <t>Итого</t>
  </si>
  <si>
    <t>Остаток денежных средств на счете дома на 01.01.2015г.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</si>
  <si>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</si>
  <si>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</si>
  <si>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</si>
  <si>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</si>
  <si>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</si>
  <si>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</si>
  <si>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</si>
  <si>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</si>
  <si>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</si>
  <si>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</si>
  <si>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</si>
  <si>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</si>
  <si>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</si>
  <si>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(начисление коммунальных платежей, паспортно-учетные услуги)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</si>
  <si>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</si>
  <si>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</si>
  <si>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</si>
  <si>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</si>
  <si>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</si>
  <si>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</si>
  <si>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</si>
  <si>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</si>
  <si>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</si>
  <si>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</si>
  <si>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</si>
  <si>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Общехозяйственные расходы</t>
  </si>
  <si>
    <t>Земля</t>
  </si>
  <si>
    <t>Мат для хоккейной коробки</t>
  </si>
  <si>
    <t>Услуги экскаватора</t>
  </si>
  <si>
    <t>Транспортные расходы</t>
  </si>
  <si>
    <r>
      <t>Собственники дома №5 ул.Бардина_____________________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</si>
  <si>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ул.Бардина 5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</si>
</sst>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164" fontId="2" fillId="3" borderId="14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4" borderId="17" xfId="0" applyFont="1" applyFill="1" applyBorder="1" applyAlignment="1">
      <alignment horizontal="left" vertical="top"/>
    </xf>
    <xf numFmtId="0" fontId="7" fillId="0" borderId="21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7" fillId="0" borderId="0" xfId="0" applyFont="1" applyAlignment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14" xfId="0" applyNumberFormat="1" applyFont="1" applyFill="1" applyBorder="1" applyAlignment="1" applyProtection="1">
      <alignment horizontal="left" vertical="top" indent="5"/>
    </xf>
    <xf numFmtId="0" fontId="2" fillId="0" borderId="14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 wrapText="1"/>
    </xf>
    <xf numFmtId="164" fontId="5" fillId="0" borderId="14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9" fillId="0" borderId="14" xfId="0" applyNumberFormat="1" applyFont="1" applyFill="1" applyBorder="1" applyAlignment="1" applyProtection="1">
      <alignment horizontal="left" vertical="top" wrapText="1"/>
    </xf>
    <xf numFmtId="164" fontId="9" fillId="0" borderId="14" xfId="0" applyNumberFormat="1" applyFont="1" applyFill="1" applyBorder="1" applyAlignment="1" applyProtection="1">
      <alignment horizontal="center" vertical="top"/>
    </xf>
    <xf numFmtId="164" fontId="9" fillId="3" borderId="14" xfId="0" applyNumberFormat="1" applyFont="1" applyFill="1" applyBorder="1" applyAlignment="1" applyProtection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 wrapText="1"/>
    </xf>
    <xf numFmtId="164" fontId="5" fillId="3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19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0" fontId="2" fillId="0" borderId="18" xfId="0" applyFont="1" applyBorder="1" applyAlignment="1">
      <alignment horizontal="left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19" xfId="0" applyNumberFormat="1" applyFont="1" applyFill="1" applyBorder="1" applyAlignment="1" applyProtection="1">
      <alignment horizontal="center" vertical="top"/>
    </xf>
    <xf numFmtId="164" fontId="2" fillId="0" borderId="20" xfId="0" applyNumberFormat="1" applyFont="1" applyFill="1" applyBorder="1" applyAlignment="1" applyProtection="1">
      <alignment horizontal="center" vertical="top"/>
    </xf>
    <xf numFmtId="164" fontId="2" fillId="0" borderId="22" xfId="0" applyNumberFormat="1" applyFont="1" applyFill="1" applyBorder="1" applyAlignment="1" applyProtection="1">
      <alignment horizontal="center" vertical="top"/>
    </xf>
    <xf numFmtId="164" fontId="5" fillId="0" borderId="23" xfId="0" applyNumberFormat="1" applyFont="1" applyFill="1" applyBorder="1" applyAlignment="1" applyProtection="1">
      <alignment horizontal="center" vertical="top"/>
    </xf>
    <xf numFmtId="0" fontId="9" fillId="0" borderId="14" xfId="0" applyFont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 indent="8"/>
    </xf>
    <xf numFmtId="0" fontId="2" fillId="0" borderId="5" xfId="0" applyNumberFormat="1" applyFont="1" applyFill="1" applyBorder="1" applyAlignment="1" applyProtection="1">
      <alignment horizontal="left" vertical="top" indent="8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0" borderId="4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workbookViewId="0">
      <selection activeCell="E5" sqref="E5"/>
    </sheetView>
  </sheetViews>
  <sheetFormatPr defaultRowHeight="15"/>
  <cols>
    <col min="1" max="1" width="20.42578125" customWidth="1"/>
    <col min="2" max="2" width="13.42578125" customWidth="1"/>
    <col min="3" max="3" width="13.28515625" customWidth="1"/>
    <col min="4" max="4" width="12.7109375" bestFit="1" customWidth="1"/>
    <col min="5" max="5" width="13.42578125" customWidth="1"/>
    <col min="6" max="7" width="11.42578125" customWidth="1"/>
    <col min="10" max="10" width="12.28515625" customWidth="1"/>
    <col min="11" max="11" width="11.28515625" customWidth="1"/>
  </cols>
  <sheetData>
    <row r="1" spans="1:12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>
      <c r="A2" s="1" t="s">
        <v>60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</row>
    <row r="3" spans="1:12" ht="12.75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</row>
    <row r="4" spans="1:12">
      <c r="A4" s="3" t="s">
        <v>0</v>
      </c>
      <c r="B4" s="3"/>
      <c r="C4" s="3"/>
      <c r="D4" s="3" t="s">
        <v>1</v>
      </c>
      <c r="E4" s="3"/>
      <c r="F4" s="4"/>
      <c r="G4" s="3"/>
      <c r="H4" s="3"/>
      <c r="I4" s="3"/>
      <c r="J4" s="3"/>
      <c r="K4" s="3"/>
      <c r="L4" s="5"/>
    </row>
    <row r="5" spans="1:12">
      <c r="A5" s="3" t="s">
        <v>2</v>
      </c>
      <c r="B5" s="3"/>
      <c r="C5" s="3"/>
      <c r="D5" s="3" t="s">
        <v>3</v>
      </c>
      <c r="E5" s="3"/>
      <c r="F5" s="4"/>
      <c r="G5" s="3"/>
      <c r="H5" s="3"/>
      <c r="I5" s="3"/>
      <c r="J5" s="3"/>
      <c r="K5" s="3"/>
      <c r="L5" s="5"/>
    </row>
    <row r="6" spans="1:12" ht="12.75" customHeight="1">
      <c r="A6" s="3" t="s">
        <v>4</v>
      </c>
      <c r="B6" s="3"/>
      <c r="C6" s="3"/>
      <c r="D6" s="3" t="s">
        <v>5</v>
      </c>
      <c r="E6" s="3"/>
      <c r="F6" s="4"/>
      <c r="G6" s="3"/>
      <c r="H6" s="3"/>
      <c r="I6" s="3"/>
      <c r="J6" s="3"/>
      <c r="K6" s="3"/>
      <c r="L6" s="5"/>
    </row>
    <row r="7" spans="1:12">
      <c r="A7" s="3" t="s">
        <v>6</v>
      </c>
      <c r="B7" s="3"/>
      <c r="C7" s="3"/>
      <c r="D7" s="3" t="s">
        <v>7</v>
      </c>
      <c r="E7" s="3"/>
      <c r="F7" s="4"/>
      <c r="G7" s="3"/>
      <c r="H7" s="3"/>
      <c r="I7" s="3"/>
      <c r="J7" s="3"/>
      <c r="K7" s="3"/>
      <c r="L7" s="5"/>
    </row>
    <row r="8" spans="1:12">
      <c r="A8" s="3" t="s">
        <v>8</v>
      </c>
      <c r="B8" s="3">
        <v>3970</v>
      </c>
      <c r="C8" s="3"/>
      <c r="D8" s="3" t="s">
        <v>9</v>
      </c>
      <c r="E8" s="3"/>
      <c r="F8" s="4"/>
      <c r="G8" s="3"/>
      <c r="H8" s="3"/>
      <c r="I8" s="3"/>
      <c r="J8" s="3"/>
      <c r="K8" s="3"/>
      <c r="L8" s="5"/>
    </row>
    <row r="9" spans="1:12" ht="12.75" customHeight="1">
      <c r="A9" s="6" t="s">
        <v>10</v>
      </c>
      <c r="B9" s="3"/>
      <c r="C9" s="3"/>
      <c r="D9" s="3"/>
      <c r="E9" s="3"/>
      <c r="F9" s="4"/>
      <c r="G9" s="3"/>
      <c r="H9" s="3"/>
      <c r="I9" s="3"/>
      <c r="J9" s="3"/>
      <c r="K9" s="3"/>
      <c r="L9" s="5"/>
    </row>
    <row r="10" spans="1:12" ht="15.75" thickBot="1">
      <c r="A10" s="3"/>
      <c r="B10" s="3"/>
      <c r="C10" s="3"/>
      <c r="D10" s="3"/>
      <c r="E10" s="3"/>
      <c r="F10" s="4"/>
      <c r="G10" s="3"/>
      <c r="H10" s="3"/>
      <c r="I10" s="3"/>
      <c r="J10" s="3"/>
      <c r="K10" s="3"/>
      <c r="L10" s="5"/>
    </row>
    <row r="11" spans="1:12">
      <c r="A11" s="54" t="s">
        <v>11</v>
      </c>
      <c r="B11" s="56" t="s">
        <v>12</v>
      </c>
      <c r="C11" s="57"/>
      <c r="D11" s="57"/>
      <c r="E11" s="58"/>
      <c r="F11" s="59"/>
      <c r="G11" s="56" t="s">
        <v>13</v>
      </c>
      <c r="H11" s="57"/>
      <c r="I11" s="57"/>
      <c r="J11" s="57"/>
      <c r="K11" s="60"/>
      <c r="L11" s="5"/>
    </row>
    <row r="12" spans="1:12" ht="26.25" thickBot="1">
      <c r="A12" s="55"/>
      <c r="B12" s="7" t="s">
        <v>14</v>
      </c>
      <c r="C12" s="8" t="s">
        <v>15</v>
      </c>
      <c r="D12" s="9" t="s">
        <v>16</v>
      </c>
      <c r="E12" s="8" t="s">
        <v>17</v>
      </c>
      <c r="F12" s="10" t="s">
        <v>18</v>
      </c>
      <c r="G12" s="37" t="s">
        <v>14</v>
      </c>
      <c r="H12" s="38" t="s">
        <v>15</v>
      </c>
      <c r="I12" s="39" t="s">
        <v>16</v>
      </c>
      <c r="J12" s="38" t="s">
        <v>17</v>
      </c>
      <c r="K12" s="40" t="s">
        <v>18</v>
      </c>
      <c r="L12" s="5"/>
    </row>
    <row r="13" spans="1:12">
      <c r="A13" s="11" t="s">
        <v>19</v>
      </c>
      <c r="B13" s="41">
        <v>741528</v>
      </c>
      <c r="C13" s="42">
        <v>184275.20000000001</v>
      </c>
      <c r="D13" s="42"/>
      <c r="E13" s="42"/>
      <c r="F13" s="12">
        <v>925803.2</v>
      </c>
      <c r="G13" s="41">
        <v>680268.92</v>
      </c>
      <c r="H13" s="42">
        <v>250993.6</v>
      </c>
      <c r="I13" s="42"/>
      <c r="J13" s="42"/>
      <c r="K13" s="12">
        <v>931262.52</v>
      </c>
      <c r="L13" s="5"/>
    </row>
    <row r="14" spans="1:12">
      <c r="A14" s="11" t="s">
        <v>20</v>
      </c>
      <c r="B14" s="43">
        <v>53554.8</v>
      </c>
      <c r="C14" s="27">
        <v>15000</v>
      </c>
      <c r="D14" s="27"/>
      <c r="E14" s="27"/>
      <c r="F14" s="14">
        <v>68554.8</v>
      </c>
      <c r="G14" s="43">
        <v>50247.38</v>
      </c>
      <c r="H14" s="27">
        <v>6000</v>
      </c>
      <c r="I14" s="27"/>
      <c r="J14" s="27"/>
      <c r="K14" s="14">
        <v>56247.38</v>
      </c>
      <c r="L14" s="5"/>
    </row>
    <row r="15" spans="1:12">
      <c r="A15" s="11" t="s">
        <v>21</v>
      </c>
      <c r="B15" s="43">
        <v>192139.54</v>
      </c>
      <c r="C15" s="27"/>
      <c r="D15" s="27"/>
      <c r="E15" s="27"/>
      <c r="F15" s="14">
        <v>192139.54</v>
      </c>
      <c r="G15" s="43">
        <v>185159.2</v>
      </c>
      <c r="H15" s="27"/>
      <c r="I15" s="27"/>
      <c r="J15" s="27"/>
      <c r="K15" s="14">
        <v>185159.2</v>
      </c>
      <c r="L15" s="5"/>
    </row>
    <row r="16" spans="1:12">
      <c r="A16" s="11" t="s">
        <v>22</v>
      </c>
      <c r="B16" s="43">
        <v>163017.07999999999</v>
      </c>
      <c r="C16" s="27"/>
      <c r="D16" s="27"/>
      <c r="E16" s="27"/>
      <c r="F16" s="14">
        <v>163017.07999999999</v>
      </c>
      <c r="G16" s="43">
        <v>136072.5</v>
      </c>
      <c r="H16" s="27"/>
      <c r="I16" s="27"/>
      <c r="J16" s="27"/>
      <c r="K16" s="14">
        <v>136072.5</v>
      </c>
      <c r="L16" s="5"/>
    </row>
    <row r="17" spans="1:12">
      <c r="A17" s="15" t="s">
        <v>23</v>
      </c>
      <c r="B17" s="43">
        <v>732530.54</v>
      </c>
      <c r="C17" s="27"/>
      <c r="D17" s="27"/>
      <c r="E17" s="27"/>
      <c r="F17" s="14">
        <v>732530.54</v>
      </c>
      <c r="G17" s="43">
        <v>689897.36</v>
      </c>
      <c r="H17" s="27"/>
      <c r="I17" s="27">
        <v>177133.11</v>
      </c>
      <c r="J17" s="27"/>
      <c r="K17" s="14">
        <v>867030.47</v>
      </c>
      <c r="L17" s="5"/>
    </row>
    <row r="18" spans="1:12">
      <c r="A18" s="17" t="s">
        <v>25</v>
      </c>
      <c r="B18" s="43"/>
      <c r="C18" s="27">
        <v>7800</v>
      </c>
      <c r="D18" s="27"/>
      <c r="E18" s="27"/>
      <c r="F18" s="14">
        <v>7800</v>
      </c>
      <c r="G18" s="43"/>
      <c r="H18" s="27">
        <v>800</v>
      </c>
      <c r="I18" s="27"/>
      <c r="J18" s="27"/>
      <c r="K18" s="14">
        <v>800</v>
      </c>
      <c r="L18" s="5"/>
    </row>
    <row r="19" spans="1:12">
      <c r="A19" s="44" t="s">
        <v>26</v>
      </c>
      <c r="B19" s="45"/>
      <c r="C19" s="46">
        <v>286000</v>
      </c>
      <c r="D19" s="46"/>
      <c r="E19" s="46"/>
      <c r="F19" s="16"/>
      <c r="G19" s="45"/>
      <c r="H19" s="46">
        <v>232000</v>
      </c>
      <c r="I19" s="46"/>
      <c r="J19" s="46"/>
      <c r="K19" s="14">
        <v>232000</v>
      </c>
      <c r="L19" s="5"/>
    </row>
    <row r="20" spans="1:12" ht="15.75" thickBot="1">
      <c r="A20" s="17" t="s">
        <v>24</v>
      </c>
      <c r="B20" s="47"/>
      <c r="C20" s="48"/>
      <c r="D20" s="48"/>
      <c r="E20" s="48"/>
      <c r="F20" s="49">
        <v>0</v>
      </c>
      <c r="G20" s="47"/>
      <c r="H20" s="48">
        <v>658.79347199999995</v>
      </c>
      <c r="I20" s="48"/>
      <c r="J20" s="48"/>
      <c r="K20" s="49">
        <v>658.79347199999995</v>
      </c>
      <c r="L20" s="5"/>
    </row>
    <row r="21" spans="1:12" ht="15.75" thickBot="1">
      <c r="A21" s="18" t="s">
        <v>27</v>
      </c>
      <c r="B21" s="50">
        <f>SUM(B13:B20)</f>
        <v>1882769.9600000002</v>
      </c>
      <c r="C21" s="50">
        <f t="shared" ref="C21:K21" si="0">SUM(C13:C20)</f>
        <v>493075.20000000001</v>
      </c>
      <c r="D21" s="50">
        <f t="shared" si="0"/>
        <v>0</v>
      </c>
      <c r="E21" s="50">
        <f t="shared" si="0"/>
        <v>0</v>
      </c>
      <c r="F21" s="50">
        <f t="shared" si="0"/>
        <v>2089845.1600000001</v>
      </c>
      <c r="G21" s="50">
        <f t="shared" si="0"/>
        <v>1741645.3599999999</v>
      </c>
      <c r="H21" s="50">
        <f t="shared" si="0"/>
        <v>490452.39347199997</v>
      </c>
      <c r="I21" s="50">
        <f t="shared" si="0"/>
        <v>177133.11</v>
      </c>
      <c r="J21" s="50">
        <f t="shared" si="0"/>
        <v>0</v>
      </c>
      <c r="K21" s="50">
        <f t="shared" si="0"/>
        <v>2409230.8634720002</v>
      </c>
      <c r="L21" s="19"/>
    </row>
    <row r="24" spans="1:12">
      <c r="A24" s="20" t="s">
        <v>28</v>
      </c>
      <c r="B24" s="4"/>
      <c r="C24" s="4"/>
      <c r="D24" s="4"/>
      <c r="E24" s="4"/>
      <c r="F24" s="4"/>
    </row>
    <row r="25" spans="1:12">
      <c r="A25" s="21"/>
      <c r="B25" s="4"/>
      <c r="C25" s="4"/>
      <c r="D25" s="4"/>
      <c r="E25" s="4"/>
      <c r="F25" s="4"/>
    </row>
    <row r="26" spans="1:12" ht="38.25">
      <c r="A26" s="22" t="s">
        <v>11</v>
      </c>
      <c r="B26" s="23" t="s">
        <v>29</v>
      </c>
      <c r="C26" s="23" t="s">
        <v>30</v>
      </c>
      <c r="D26" s="23" t="s">
        <v>31</v>
      </c>
      <c r="E26" s="23" t="s">
        <v>32</v>
      </c>
      <c r="F26" s="24" t="s">
        <v>33</v>
      </c>
    </row>
    <row r="27" spans="1:12" ht="25.5">
      <c r="A27" s="25" t="s">
        <v>34</v>
      </c>
      <c r="B27" s="27">
        <v>-158893.76999999999</v>
      </c>
      <c r="C27" s="27">
        <v>1220968.6934720001</v>
      </c>
      <c r="D27" s="27">
        <v>691169.8115722104</v>
      </c>
      <c r="E27" s="27">
        <v>635320.55371621042</v>
      </c>
      <c r="F27" s="26">
        <v>426754.36975578964</v>
      </c>
    </row>
    <row r="28" spans="1:12" ht="16.5" customHeight="1">
      <c r="A28" s="28" t="s">
        <v>54</v>
      </c>
      <c r="B28" s="29"/>
      <c r="C28" s="29"/>
      <c r="D28" s="30">
        <v>4161.5871999999999</v>
      </c>
      <c r="E28" s="30">
        <v>4161.5871999999999</v>
      </c>
      <c r="F28" s="13"/>
    </row>
    <row r="29" spans="1:12">
      <c r="A29" s="51" t="s">
        <v>36</v>
      </c>
      <c r="B29" s="27"/>
      <c r="C29" s="27"/>
      <c r="D29" s="13">
        <v>6789.4736842105203</v>
      </c>
      <c r="E29" s="13">
        <v>6789.4736842105203</v>
      </c>
      <c r="F29" s="13"/>
      <c r="H29" s="4"/>
    </row>
    <row r="30" spans="1:12">
      <c r="A30" s="51" t="s">
        <v>55</v>
      </c>
      <c r="B30" s="27"/>
      <c r="C30" s="27"/>
      <c r="D30" s="13">
        <v>9600</v>
      </c>
      <c r="E30" s="13">
        <v>9600</v>
      </c>
      <c r="F30" s="13"/>
      <c r="H30" s="4"/>
    </row>
    <row r="31" spans="1:12">
      <c r="A31" s="32" t="s">
        <v>56</v>
      </c>
      <c r="B31" s="27"/>
      <c r="C31" s="27"/>
      <c r="D31" s="13">
        <v>6670</v>
      </c>
      <c r="E31" s="13">
        <v>6670</v>
      </c>
      <c r="F31" s="13"/>
      <c r="H31" s="4"/>
    </row>
    <row r="32" spans="1:12">
      <c r="A32" s="31" t="s">
        <v>37</v>
      </c>
      <c r="B32" s="27"/>
      <c r="C32" s="27"/>
      <c r="D32" s="13">
        <v>11304.52</v>
      </c>
      <c r="E32" s="13">
        <v>11304.52</v>
      </c>
      <c r="F32" s="13"/>
      <c r="H32" s="4"/>
    </row>
    <row r="33" spans="1:8">
      <c r="A33" s="52" t="s">
        <v>57</v>
      </c>
      <c r="B33" s="27"/>
      <c r="C33" s="27"/>
      <c r="D33" s="13">
        <v>7800</v>
      </c>
      <c r="E33" s="13">
        <v>7800</v>
      </c>
      <c r="F33" s="13"/>
      <c r="H33" s="4"/>
    </row>
    <row r="34" spans="1:8">
      <c r="A34" s="31" t="s">
        <v>38</v>
      </c>
      <c r="B34" s="27"/>
      <c r="C34" s="27"/>
      <c r="D34" s="13">
        <v>646.27916800000003</v>
      </c>
      <c r="E34" s="13">
        <v>646.27916800000003</v>
      </c>
      <c r="F34" s="13"/>
      <c r="H34" s="4"/>
    </row>
    <row r="35" spans="1:8">
      <c r="A35" s="31" t="s">
        <v>39</v>
      </c>
      <c r="B35" s="27"/>
      <c r="C35" s="27"/>
      <c r="D35" s="13">
        <v>21819.922431999999</v>
      </c>
      <c r="E35" s="13">
        <v>21819.922431999999</v>
      </c>
      <c r="F35" s="13"/>
      <c r="H35" s="4"/>
    </row>
    <row r="36" spans="1:8">
      <c r="A36" s="31" t="s">
        <v>40</v>
      </c>
      <c r="B36" s="27"/>
      <c r="C36" s="27"/>
      <c r="D36" s="13">
        <v>639.13779199999999</v>
      </c>
      <c r="E36" s="13">
        <v>639.13779199999999</v>
      </c>
      <c r="F36" s="13"/>
      <c r="H36" s="4"/>
    </row>
    <row r="37" spans="1:8">
      <c r="A37" s="52" t="s">
        <v>41</v>
      </c>
      <c r="B37" s="27"/>
      <c r="C37" s="27"/>
      <c r="D37" s="13">
        <v>14236.004352</v>
      </c>
      <c r="E37" s="13">
        <v>14236.004352</v>
      </c>
      <c r="F37" s="13"/>
      <c r="H37" s="4"/>
    </row>
    <row r="38" spans="1:8">
      <c r="A38" s="32" t="s">
        <v>35</v>
      </c>
      <c r="B38" s="27"/>
      <c r="C38" s="27"/>
      <c r="D38" s="13">
        <v>15400</v>
      </c>
      <c r="E38" s="13">
        <v>15400</v>
      </c>
      <c r="F38" s="13"/>
      <c r="H38" s="4"/>
    </row>
    <row r="39" spans="1:8">
      <c r="A39" s="33" t="s">
        <v>58</v>
      </c>
      <c r="B39" s="27"/>
      <c r="C39" s="27"/>
      <c r="D39" s="13">
        <v>10240</v>
      </c>
      <c r="E39" s="13">
        <v>10240</v>
      </c>
      <c r="F39" s="13"/>
      <c r="H39" s="4"/>
    </row>
    <row r="40" spans="1:8" ht="38.25">
      <c r="A40" s="33" t="s">
        <v>42</v>
      </c>
      <c r="B40" s="27"/>
      <c r="C40" s="27"/>
      <c r="D40" s="30">
        <v>17920</v>
      </c>
      <c r="E40" s="30">
        <v>39719.374784</v>
      </c>
      <c r="F40" s="13"/>
      <c r="H40" s="4"/>
    </row>
    <row r="41" spans="1:8" ht="25.5">
      <c r="A41" s="33" t="s">
        <v>43</v>
      </c>
      <c r="B41" s="27"/>
      <c r="C41" s="27"/>
      <c r="D41" s="13">
        <v>313374.56</v>
      </c>
      <c r="E41" s="13">
        <v>366693.36</v>
      </c>
      <c r="F41" s="13"/>
      <c r="H41" s="4"/>
    </row>
    <row r="42" spans="1:8">
      <c r="A42" s="33" t="s">
        <v>44</v>
      </c>
      <c r="B42" s="27"/>
      <c r="C42" s="27"/>
      <c r="D42" s="13">
        <v>136691.18</v>
      </c>
      <c r="E42" s="13">
        <v>16691.18</v>
      </c>
      <c r="F42" s="13"/>
    </row>
    <row r="43" spans="1:8">
      <c r="A43" s="32" t="s">
        <v>45</v>
      </c>
      <c r="B43" s="27"/>
      <c r="C43" s="27"/>
      <c r="D43" s="13">
        <v>485.2</v>
      </c>
      <c r="E43" s="13">
        <v>485.2</v>
      </c>
      <c r="F43" s="13"/>
    </row>
    <row r="44" spans="1:8">
      <c r="A44" s="32" t="s">
        <v>46</v>
      </c>
      <c r="B44" s="27">
        <v>-11029.38</v>
      </c>
      <c r="C44" s="27"/>
      <c r="D44" s="13">
        <v>91971.432639999999</v>
      </c>
      <c r="E44" s="13">
        <v>81004</v>
      </c>
      <c r="F44" s="13">
        <v>-61.947360000005574</v>
      </c>
    </row>
    <row r="45" spans="1:8">
      <c r="A45" s="32" t="s">
        <v>20</v>
      </c>
      <c r="B45" s="27"/>
      <c r="C45" s="27"/>
      <c r="D45" s="13">
        <v>21420.514304</v>
      </c>
      <c r="E45" s="13">
        <v>21420.514304</v>
      </c>
      <c r="F45" s="34"/>
    </row>
    <row r="46" spans="1:8" ht="25.5">
      <c r="A46" s="25" t="s">
        <v>47</v>
      </c>
      <c r="B46" s="27">
        <v>-25410.42</v>
      </c>
      <c r="C46" s="27">
        <v>136072.5</v>
      </c>
      <c r="D46" s="34">
        <v>358400</v>
      </c>
      <c r="E46" s="34">
        <v>175144.14319999999</v>
      </c>
      <c r="F46" s="34">
        <v>-64482.06319999999</v>
      </c>
    </row>
    <row r="47" spans="1:8" ht="25.5">
      <c r="A47" s="25" t="s">
        <v>48</v>
      </c>
      <c r="B47" s="27">
        <v>-310356.39</v>
      </c>
      <c r="C47" s="27">
        <v>867030.47</v>
      </c>
      <c r="D47" s="34">
        <v>1034616.22</v>
      </c>
      <c r="E47" s="34">
        <v>1214594.5600000001</v>
      </c>
      <c r="F47" s="34">
        <v>-657920.4800000001</v>
      </c>
    </row>
    <row r="48" spans="1:8">
      <c r="A48" s="25" t="s">
        <v>49</v>
      </c>
      <c r="B48" s="27">
        <v>-67802.37</v>
      </c>
      <c r="C48" s="27">
        <v>185159.2</v>
      </c>
      <c r="D48" s="34">
        <v>76800</v>
      </c>
      <c r="E48" s="34">
        <v>254674.7</v>
      </c>
      <c r="F48" s="34">
        <v>-137317.87</v>
      </c>
    </row>
    <row r="49" spans="1:10">
      <c r="A49" s="35" t="s">
        <v>50</v>
      </c>
      <c r="B49" s="26">
        <f>SUM(B27:B48)-B44</f>
        <v>-562462.95000000007</v>
      </c>
      <c r="C49" s="26">
        <f>SUM(C27:C48)</f>
        <v>2409230.8634720002</v>
      </c>
      <c r="D49" s="34">
        <f>SUM(D27+D46+D47+D48)</f>
        <v>2160986.0315722106</v>
      </c>
      <c r="E49" s="34">
        <f>SUM(E27+E46+E47+E48)</f>
        <v>2279733.9569162107</v>
      </c>
      <c r="F49" s="34">
        <f>SUM(B49+C49-E49)</f>
        <v>-432966.04344421066</v>
      </c>
    </row>
    <row r="50" spans="1:10">
      <c r="A50" s="3" t="s">
        <v>51</v>
      </c>
      <c r="B50" s="4"/>
      <c r="C50" s="4"/>
      <c r="D50" s="53"/>
      <c r="E50" s="53"/>
      <c r="F50" s="53"/>
      <c r="G50" s="3" t="s">
        <v>52</v>
      </c>
      <c r="H50" s="36"/>
      <c r="I50" s="36"/>
      <c r="J50" s="36"/>
    </row>
    <row r="51" spans="1:10">
      <c r="A51" s="3" t="s">
        <v>53</v>
      </c>
      <c r="B51" s="4"/>
      <c r="C51" s="4"/>
      <c r="D51" s="53"/>
      <c r="E51" s="53"/>
      <c r="F51" s="53"/>
      <c r="G51" s="3" t="s">
        <v>59</v>
      </c>
      <c r="H51" s="36"/>
      <c r="I51" s="36"/>
      <c r="J51" s="36"/>
    </row>
    <row r="52" spans="1:10">
      <c r="A52" s="3"/>
      <c r="B52" s="4"/>
      <c r="C52" s="4"/>
      <c r="D52" s="53"/>
      <c r="E52" s="53"/>
      <c r="F52" s="53"/>
      <c r="G52" s="3"/>
      <c r="H52" s="36"/>
      <c r="I52" s="36"/>
      <c r="J52" s="36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2015-03-05T04:29:58Z</dcterms:modified>
</cp:coreProperties>
</file>