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9" i="1"/>
  <c r="D49"/>
  <c r="C49"/>
  <c r="B49"/>
  <c r="F49" s="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<sst xmlns="http://schemas.openxmlformats.org/spreadsheetml/2006/main" count="67" uniqueCount="60">
  <si>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</si>
  <si>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</si>
  <si>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</si>
  <si>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</si>
  <si>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</si>
  <si>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</si>
  <si>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</si>
  <si>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</si>
  <si>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</si>
  <si>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</si>
  <si>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</si>
  <si>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</si>
  <si>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</si>
  <si>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</si>
  <si>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</si>
  <si>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</si>
  <si>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</si>
  <si>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</si>
  <si>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</si>
  <si>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</si>
  <si>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</si>
  <si>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</si>
  <si>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</si>
  <si>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</si>
  <si>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</si>
  <si>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</si>
  <si>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</si>
  <si>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</si>
  <si>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</si>
  <si>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</si>
  <si>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</si>
  <si>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</si>
  <si>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</si>
  <si>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</si>
  <si>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</si>
  <si>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</si>
  <si>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</si>
  <si>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</si>
  <si>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</si>
  <si>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</si>
  <si>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</si>
  <si>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</si>
  <si>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</si>
  <si>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</si>
  <si>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</si>
  <si>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</si>
  <si>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</si>
  <si>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</si>
  <si>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</si>
  <si>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</si>
  <si>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Общая сумма доходов</t>
  </si>
  <si>
    <t>Услуги экскаватора</t>
  </si>
  <si>
    <t>Итого</t>
  </si>
  <si>
    <t>Аншлаги</t>
  </si>
  <si>
    <t xml:space="preserve">Исполнитель: </t>
  </si>
  <si>
    <t>Общехозяйственные расходы</t>
  </si>
  <si>
    <t>Матер. на замену отопления подьезда</t>
  </si>
  <si>
    <t>Транспортные расходы</t>
  </si>
  <si>
    <r>
      <t>Собственники дома №6 ул.Кутузова______________________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</si>
  <si>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ул Кутузова,6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</si>
</sst>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164" fontId="8" fillId="2" borderId="7" xfId="0" applyNumberFormat="1" applyFont="1" applyFill="1" applyBorder="1" applyAlignment="1" applyProtection="1">
      <alignment horizontal="center" vertical="top"/>
    </xf>
    <xf numFmtId="164" fontId="8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3" borderId="12" xfId="0" applyFont="1" applyFill="1" applyBorder="1" applyAlignment="1">
      <alignment horizontal="left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0" fontId="2" fillId="0" borderId="20" xfId="0" applyNumberFormat="1" applyFont="1" applyFill="1" applyBorder="1" applyAlignment="1" applyProtection="1">
      <alignment horizontal="left" vertical="top"/>
    </xf>
    <xf numFmtId="0" fontId="4" fillId="0" borderId="13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vertical="top"/>
    </xf>
    <xf numFmtId="0" fontId="2" fillId="4" borderId="0" xfId="0" applyNumberFormat="1" applyFont="1" applyFill="1" applyBorder="1" applyAlignment="1" applyProtection="1">
      <alignment horizontal="center" vertical="top"/>
    </xf>
    <xf numFmtId="0" fontId="2" fillId="0" borderId="15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 vertical="top"/>
    </xf>
    <xf numFmtId="164" fontId="2" fillId="0" borderId="21" xfId="0" applyNumberFormat="1" applyFont="1" applyFill="1" applyBorder="1" applyAlignment="1" applyProtection="1">
      <alignment horizontal="center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2" fillId="0" borderId="17" xfId="0" applyNumberFormat="1" applyFont="1" applyFill="1" applyBorder="1" applyAlignment="1" applyProtection="1">
      <alignment horizontal="left" vertical="top" indent="8"/>
    </xf>
    <xf numFmtId="0" fontId="2" fillId="0" borderId="18" xfId="0" applyNumberFormat="1" applyFont="1" applyFill="1" applyBorder="1" applyAlignment="1" applyProtection="1">
      <alignment horizontal="left" vertical="top" indent="8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7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topLeftCell="A34" workbookViewId="0">
      <selection activeCell="F6" sqref="F6"/>
    </sheetView>
  </sheetViews>
  <sheetFormatPr defaultRowHeight="15"/>
  <cols>
    <col min="1" max="1" width="19.85546875" customWidth="1"/>
    <col min="2" max="2" width="15.5703125" customWidth="1"/>
    <col min="3" max="3" width="13.140625" customWidth="1"/>
    <col min="4" max="4" width="11.7109375" customWidth="1"/>
    <col min="5" max="5" width="13.85546875" customWidth="1"/>
    <col min="6" max="6" width="12" customWidth="1"/>
    <col min="7" max="7" width="11.5703125" bestFit="1" customWidth="1"/>
    <col min="8" max="8" width="15.85546875" customWidth="1"/>
    <col min="10" max="11" width="12.140625" customWidth="1"/>
  </cols>
  <sheetData>
    <row r="1" spans="1:12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</row>
    <row r="2" spans="1:12">
      <c r="A2" s="2" t="s">
        <v>59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</row>
    <row r="3" spans="1:12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2"/>
    </row>
    <row r="4" spans="1:12" ht="12.75" customHeight="1">
      <c r="A4" s="5" t="s">
        <v>0</v>
      </c>
      <c r="B4" s="5"/>
      <c r="C4" s="5"/>
      <c r="D4" s="5" t="s">
        <v>1</v>
      </c>
      <c r="E4" s="5"/>
      <c r="F4" s="6"/>
      <c r="G4" s="5"/>
      <c r="H4" s="5"/>
      <c r="I4" s="5"/>
      <c r="J4" s="5"/>
      <c r="K4" s="5"/>
      <c r="L4" s="7"/>
    </row>
    <row r="5" spans="1:12">
      <c r="A5" s="5" t="s">
        <v>2</v>
      </c>
      <c r="B5" s="5"/>
      <c r="C5" s="5"/>
      <c r="D5" s="5" t="s">
        <v>3</v>
      </c>
      <c r="E5" s="5"/>
      <c r="F5" s="6"/>
      <c r="G5" s="5"/>
      <c r="H5" s="5"/>
      <c r="I5" s="5"/>
      <c r="J5" s="5"/>
      <c r="K5" s="5"/>
      <c r="L5" s="7"/>
    </row>
    <row r="6" spans="1:12">
      <c r="A6" s="5" t="s">
        <v>4</v>
      </c>
      <c r="B6" s="5"/>
      <c r="C6" s="5"/>
      <c r="D6" s="5" t="s">
        <v>5</v>
      </c>
      <c r="E6" s="5"/>
      <c r="F6" s="6"/>
      <c r="G6" s="5"/>
      <c r="H6" s="5"/>
      <c r="I6" s="5"/>
      <c r="J6" s="5"/>
      <c r="K6" s="5"/>
      <c r="L6" s="7"/>
    </row>
    <row r="7" spans="1:12" ht="12.75" customHeight="1">
      <c r="A7" s="5" t="s">
        <v>6</v>
      </c>
      <c r="B7" s="5"/>
      <c r="C7" s="5"/>
      <c r="D7" s="5" t="s">
        <v>7</v>
      </c>
      <c r="E7" s="5"/>
      <c r="F7" s="6"/>
      <c r="G7" s="5"/>
      <c r="H7" s="5"/>
      <c r="I7" s="5"/>
      <c r="J7" s="5"/>
      <c r="K7" s="5"/>
      <c r="L7" s="7"/>
    </row>
    <row r="8" spans="1:12">
      <c r="A8" s="5" t="s">
        <v>8</v>
      </c>
      <c r="B8" s="5">
        <v>3889</v>
      </c>
      <c r="C8" s="5"/>
      <c r="D8" s="5" t="s">
        <v>9</v>
      </c>
      <c r="E8" s="5"/>
      <c r="F8" s="6"/>
      <c r="G8" s="5"/>
      <c r="H8" s="5"/>
      <c r="I8" s="5"/>
      <c r="J8" s="5"/>
      <c r="K8" s="5"/>
      <c r="L8" s="7"/>
    </row>
    <row r="9" spans="1:12">
      <c r="A9" s="5"/>
      <c r="B9" s="5"/>
      <c r="C9" s="5"/>
      <c r="D9" s="5"/>
      <c r="E9" s="5"/>
      <c r="F9" s="6"/>
      <c r="G9" s="5"/>
      <c r="H9" s="5"/>
      <c r="I9" s="5"/>
      <c r="J9" s="5"/>
      <c r="K9" s="5"/>
      <c r="L9" s="7"/>
    </row>
    <row r="10" spans="1:12" ht="12.75" customHeight="1">
      <c r="A10" s="34" t="s">
        <v>10</v>
      </c>
      <c r="B10" s="5"/>
      <c r="C10" s="5"/>
      <c r="D10" s="5"/>
      <c r="E10" s="5"/>
      <c r="F10" s="6"/>
      <c r="G10" s="5"/>
      <c r="H10" s="5"/>
      <c r="I10" s="5"/>
      <c r="J10" s="5"/>
      <c r="K10" s="5"/>
      <c r="L10" s="7"/>
    </row>
    <row r="11" spans="1:12" ht="15.75" thickBot="1">
      <c r="A11" s="5"/>
      <c r="B11" s="5"/>
      <c r="C11" s="5"/>
      <c r="D11" s="5"/>
      <c r="E11" s="5"/>
      <c r="F11" s="6"/>
      <c r="G11" s="5"/>
      <c r="H11" s="5"/>
      <c r="I11" s="5"/>
      <c r="J11" s="5"/>
      <c r="K11" s="5"/>
      <c r="L11" s="7"/>
    </row>
    <row r="12" spans="1:12">
      <c r="A12" s="46" t="s">
        <v>11</v>
      </c>
      <c r="B12" s="48" t="s">
        <v>12</v>
      </c>
      <c r="C12" s="49"/>
      <c r="D12" s="49"/>
      <c r="E12" s="50"/>
      <c r="F12" s="51"/>
      <c r="G12" s="48" t="s">
        <v>13</v>
      </c>
      <c r="H12" s="49"/>
      <c r="I12" s="49"/>
      <c r="J12" s="49"/>
      <c r="K12" s="52"/>
      <c r="L12" s="7"/>
    </row>
    <row r="13" spans="1:12" ht="26.25" customHeight="1" thickBot="1">
      <c r="A13" s="47"/>
      <c r="B13" s="53" t="s">
        <v>14</v>
      </c>
      <c r="C13" s="54" t="s">
        <v>15</v>
      </c>
      <c r="D13" s="55" t="s">
        <v>16</v>
      </c>
      <c r="E13" s="54" t="s">
        <v>17</v>
      </c>
      <c r="F13" s="56" t="s">
        <v>18</v>
      </c>
      <c r="G13" s="40" t="s">
        <v>14</v>
      </c>
      <c r="H13" s="41" t="s">
        <v>15</v>
      </c>
      <c r="I13" s="42" t="s">
        <v>16</v>
      </c>
      <c r="J13" s="41" t="s">
        <v>17</v>
      </c>
      <c r="K13" s="43" t="s">
        <v>18</v>
      </c>
      <c r="L13" s="7"/>
    </row>
    <row r="14" spans="1:12">
      <c r="A14" s="35" t="s">
        <v>19</v>
      </c>
      <c r="B14" s="8">
        <v>687287.04</v>
      </c>
      <c r="C14" s="9">
        <v>224482.16</v>
      </c>
      <c r="D14" s="9"/>
      <c r="E14" s="9"/>
      <c r="F14" s="10">
        <v>911769.20000000007</v>
      </c>
      <c r="G14" s="8">
        <v>645673.26</v>
      </c>
      <c r="H14" s="9">
        <v>262299.48</v>
      </c>
      <c r="I14" s="9"/>
      <c r="J14" s="9">
        <v>3179.85</v>
      </c>
      <c r="K14" s="10">
        <v>911152.59</v>
      </c>
      <c r="L14" s="7"/>
    </row>
    <row r="15" spans="1:12">
      <c r="A15" s="35" t="s">
        <v>20</v>
      </c>
      <c r="B15" s="11">
        <v>50765.52</v>
      </c>
      <c r="C15" s="12"/>
      <c r="D15" s="12"/>
      <c r="E15" s="12"/>
      <c r="F15" s="13">
        <v>50765.52</v>
      </c>
      <c r="G15" s="11">
        <v>48925.36</v>
      </c>
      <c r="H15" s="12"/>
      <c r="I15" s="12"/>
      <c r="J15" s="12">
        <v>226.04</v>
      </c>
      <c r="K15" s="13">
        <v>49151.4</v>
      </c>
      <c r="L15" s="7"/>
    </row>
    <row r="16" spans="1:12">
      <c r="A16" s="35" t="s">
        <v>21</v>
      </c>
      <c r="B16" s="11">
        <v>203550.62</v>
      </c>
      <c r="C16" s="12"/>
      <c r="D16" s="12"/>
      <c r="E16" s="12"/>
      <c r="F16" s="13">
        <v>203550.62</v>
      </c>
      <c r="G16" s="11">
        <v>198824.46</v>
      </c>
      <c r="H16" s="12"/>
      <c r="I16" s="12"/>
      <c r="J16" s="12">
        <v>1305.17</v>
      </c>
      <c r="K16" s="13">
        <v>200129.63</v>
      </c>
      <c r="L16" s="7"/>
    </row>
    <row r="17" spans="1:12">
      <c r="A17" s="35" t="s">
        <v>22</v>
      </c>
      <c r="B17" s="11">
        <v>161457.18</v>
      </c>
      <c r="C17" s="12"/>
      <c r="D17" s="12"/>
      <c r="E17" s="12"/>
      <c r="F17" s="13">
        <v>161457.18</v>
      </c>
      <c r="G17" s="11">
        <v>129546.48</v>
      </c>
      <c r="H17" s="12"/>
      <c r="I17" s="12"/>
      <c r="J17" s="12">
        <v>597.04</v>
      </c>
      <c r="K17" s="13">
        <v>130143.51999999999</v>
      </c>
      <c r="L17" s="7"/>
    </row>
    <row r="18" spans="1:12">
      <c r="A18" s="36" t="s">
        <v>23</v>
      </c>
      <c r="B18" s="11">
        <v>713426.58</v>
      </c>
      <c r="C18" s="12"/>
      <c r="D18" s="12"/>
      <c r="E18" s="12"/>
      <c r="F18" s="13">
        <v>713426.58</v>
      </c>
      <c r="G18" s="11">
        <v>643266.80000000005</v>
      </c>
      <c r="H18" s="12"/>
      <c r="I18" s="12">
        <v>189442.35</v>
      </c>
      <c r="J18" s="12">
        <v>3028.55</v>
      </c>
      <c r="K18" s="13">
        <v>835737.70000000007</v>
      </c>
      <c r="L18" s="7"/>
    </row>
    <row r="19" spans="1:12">
      <c r="A19" s="29" t="s">
        <v>25</v>
      </c>
      <c r="B19" s="32"/>
      <c r="C19" s="33">
        <v>6600</v>
      </c>
      <c r="D19" s="33"/>
      <c r="E19" s="33"/>
      <c r="F19" s="13">
        <v>6600</v>
      </c>
      <c r="G19" s="32"/>
      <c r="H19" s="33">
        <v>4400</v>
      </c>
      <c r="I19" s="33"/>
      <c r="J19" s="33"/>
      <c r="K19" s="13">
        <v>4400</v>
      </c>
      <c r="L19" s="7"/>
    </row>
    <row r="20" spans="1:12" ht="15.75" thickBot="1">
      <c r="A20" s="29" t="s">
        <v>24</v>
      </c>
      <c r="B20" s="30"/>
      <c r="C20" s="31"/>
      <c r="D20" s="31"/>
      <c r="E20" s="31"/>
      <c r="F20" s="44">
        <v>0</v>
      </c>
      <c r="G20" s="30"/>
      <c r="H20" s="31">
        <v>645.92641200000003</v>
      </c>
      <c r="I20" s="31"/>
      <c r="J20" s="31"/>
      <c r="K20" s="13">
        <v>645.92641200000003</v>
      </c>
      <c r="L20" s="7"/>
    </row>
    <row r="21" spans="1:12" ht="15.75" thickBot="1">
      <c r="A21" s="37" t="s">
        <v>52</v>
      </c>
      <c r="B21" s="45">
        <f>SUM(B14:B20)</f>
        <v>1816486.94</v>
      </c>
      <c r="C21" s="45">
        <f t="shared" ref="C21:K21" si="0">SUM(C14:C20)</f>
        <v>231082.16</v>
      </c>
      <c r="D21" s="45">
        <f t="shared" si="0"/>
        <v>0</v>
      </c>
      <c r="E21" s="45">
        <f t="shared" si="0"/>
        <v>0</v>
      </c>
      <c r="F21" s="45">
        <f t="shared" si="0"/>
        <v>2047569.1</v>
      </c>
      <c r="G21" s="45">
        <f t="shared" si="0"/>
        <v>1666236.3599999999</v>
      </c>
      <c r="H21" s="45">
        <f t="shared" si="0"/>
        <v>267345.40641199995</v>
      </c>
      <c r="I21" s="45">
        <f t="shared" si="0"/>
        <v>189442.35</v>
      </c>
      <c r="J21" s="45">
        <f t="shared" si="0"/>
        <v>8336.65</v>
      </c>
      <c r="K21" s="45">
        <f t="shared" si="0"/>
        <v>2131360.7664120002</v>
      </c>
      <c r="L21" s="38"/>
    </row>
    <row r="24" spans="1:12">
      <c r="A24" s="1" t="s">
        <v>26</v>
      </c>
      <c r="B24" s="6"/>
      <c r="C24" s="6"/>
      <c r="D24" s="6"/>
      <c r="E24" s="6"/>
      <c r="F24" s="6"/>
    </row>
    <row r="25" spans="1:12">
      <c r="A25" s="57"/>
      <c r="B25" s="6"/>
      <c r="C25" s="6"/>
      <c r="D25" s="6"/>
      <c r="E25" s="6"/>
      <c r="F25" s="6"/>
    </row>
    <row r="26" spans="1:12" ht="38.25">
      <c r="A26" s="14" t="s">
        <v>11</v>
      </c>
      <c r="B26" s="15" t="s">
        <v>27</v>
      </c>
      <c r="C26" s="15" t="s">
        <v>50</v>
      </c>
      <c r="D26" s="15" t="s">
        <v>28</v>
      </c>
      <c r="E26" s="15" t="s">
        <v>29</v>
      </c>
      <c r="F26" s="16" t="s">
        <v>30</v>
      </c>
    </row>
    <row r="27" spans="1:12" ht="25.5">
      <c r="A27" s="17" t="s">
        <v>31</v>
      </c>
      <c r="B27" s="12">
        <v>-180384.14</v>
      </c>
      <c r="C27" s="12">
        <v>965349.91641199996</v>
      </c>
      <c r="D27" s="12">
        <v>672301.1533322105</v>
      </c>
      <c r="E27" s="12">
        <v>721620.54410621047</v>
      </c>
      <c r="F27" s="19">
        <v>63345.232305789483</v>
      </c>
    </row>
    <row r="28" spans="1:12" ht="15.75" customHeight="1">
      <c r="A28" s="21" t="s">
        <v>55</v>
      </c>
      <c r="B28" s="23"/>
      <c r="C28" s="23"/>
      <c r="D28" s="22">
        <v>4091.1062000000002</v>
      </c>
      <c r="E28" s="22">
        <v>4091.1062000000002</v>
      </c>
      <c r="F28" s="18"/>
    </row>
    <row r="29" spans="1:12">
      <c r="A29" s="58" t="s">
        <v>33</v>
      </c>
      <c r="B29" s="12"/>
      <c r="C29" s="12"/>
      <c r="D29" s="18">
        <v>6789.4736842105203</v>
      </c>
      <c r="E29" s="18">
        <v>6789.4736842105203</v>
      </c>
      <c r="F29" s="18"/>
      <c r="H29" s="6"/>
    </row>
    <row r="30" spans="1:12">
      <c r="A30" s="24" t="s">
        <v>46</v>
      </c>
      <c r="B30" s="12"/>
      <c r="C30" s="12"/>
      <c r="D30" s="18">
        <v>12872</v>
      </c>
      <c r="E30" s="18">
        <v>12872</v>
      </c>
      <c r="F30" s="18"/>
      <c r="H30" s="6"/>
    </row>
    <row r="31" spans="1:12">
      <c r="A31" s="24" t="s">
        <v>51</v>
      </c>
      <c r="B31" s="12"/>
      <c r="C31" s="12"/>
      <c r="D31" s="18">
        <v>3300</v>
      </c>
      <c r="E31" s="18">
        <v>3300</v>
      </c>
      <c r="F31" s="18"/>
      <c r="H31" s="6"/>
    </row>
    <row r="32" spans="1:12">
      <c r="A32" s="24" t="s">
        <v>56</v>
      </c>
      <c r="B32" s="12"/>
      <c r="C32" s="12"/>
      <c r="D32" s="18">
        <v>6987</v>
      </c>
      <c r="E32" s="18">
        <v>6987</v>
      </c>
      <c r="F32" s="18"/>
      <c r="H32" s="6"/>
    </row>
    <row r="33" spans="1:8">
      <c r="A33" s="25" t="s">
        <v>53</v>
      </c>
      <c r="B33" s="12"/>
      <c r="C33" s="12"/>
      <c r="D33" s="18">
        <v>11304.52</v>
      </c>
      <c r="E33" s="18">
        <v>11304.52</v>
      </c>
      <c r="F33" s="18"/>
      <c r="H33" s="6"/>
    </row>
    <row r="34" spans="1:8">
      <c r="A34" s="25" t="s">
        <v>34</v>
      </c>
      <c r="B34" s="12"/>
      <c r="C34" s="12"/>
      <c r="D34" s="18">
        <v>1326.656528</v>
      </c>
      <c r="E34" s="18">
        <v>1326.656528</v>
      </c>
      <c r="F34" s="18"/>
      <c r="H34" s="6"/>
    </row>
    <row r="35" spans="1:8">
      <c r="A35" s="25" t="s">
        <v>35</v>
      </c>
      <c r="B35" s="12"/>
      <c r="C35" s="12"/>
      <c r="D35" s="18">
        <v>21393.752071999999</v>
      </c>
      <c r="E35" s="18">
        <v>21393.752071999999</v>
      </c>
      <c r="F35" s="18"/>
      <c r="H35" s="6"/>
    </row>
    <row r="36" spans="1:8">
      <c r="A36" s="25" t="s">
        <v>36</v>
      </c>
      <c r="B36" s="12"/>
      <c r="C36" s="12"/>
      <c r="D36" s="18">
        <v>626.65463199999999</v>
      </c>
      <c r="E36" s="18">
        <v>626.65463199999999</v>
      </c>
      <c r="F36" s="18"/>
      <c r="H36" s="6"/>
    </row>
    <row r="37" spans="1:8">
      <c r="A37" s="24" t="s">
        <v>37</v>
      </c>
      <c r="B37" s="12"/>
      <c r="C37" s="12"/>
      <c r="D37" s="18">
        <v>13957.957392</v>
      </c>
      <c r="E37" s="18">
        <v>13957.957392</v>
      </c>
      <c r="F37" s="18"/>
      <c r="H37" s="6"/>
    </row>
    <row r="38" spans="1:8">
      <c r="A38" s="26" t="s">
        <v>32</v>
      </c>
      <c r="B38" s="12"/>
      <c r="C38" s="12"/>
      <c r="D38" s="18">
        <v>8800</v>
      </c>
      <c r="E38" s="18">
        <v>8800</v>
      </c>
      <c r="F38" s="18"/>
      <c r="H38" s="6"/>
    </row>
    <row r="39" spans="1:8">
      <c r="A39" s="20" t="s">
        <v>57</v>
      </c>
      <c r="B39" s="12"/>
      <c r="C39" s="12"/>
      <c r="D39" s="18">
        <v>10040</v>
      </c>
      <c r="E39" s="18">
        <v>10040</v>
      </c>
      <c r="F39" s="18"/>
      <c r="H39" s="6"/>
    </row>
    <row r="40" spans="1:8" ht="38.25">
      <c r="A40" s="20" t="s">
        <v>47</v>
      </c>
      <c r="B40" s="12"/>
      <c r="C40" s="12"/>
      <c r="D40" s="22">
        <v>17570</v>
      </c>
      <c r="E40" s="22">
        <v>53765.958714</v>
      </c>
      <c r="F40" s="18"/>
      <c r="H40" s="6"/>
    </row>
    <row r="41" spans="1:8" ht="25.5">
      <c r="A41" s="20" t="s">
        <v>38</v>
      </c>
      <c r="B41" s="12"/>
      <c r="C41" s="12"/>
      <c r="D41" s="18">
        <v>307253.98</v>
      </c>
      <c r="E41" s="18">
        <v>359531.38</v>
      </c>
      <c r="F41" s="18"/>
      <c r="H41" s="6"/>
    </row>
    <row r="42" spans="1:8">
      <c r="A42" s="20" t="s">
        <v>39</v>
      </c>
      <c r="B42" s="12"/>
      <c r="C42" s="12"/>
      <c r="D42" s="18">
        <v>134021.42000000001</v>
      </c>
      <c r="E42" s="18">
        <v>134021.42000000001</v>
      </c>
      <c r="F42" s="18"/>
    </row>
    <row r="43" spans="1:8">
      <c r="A43" s="26" t="s">
        <v>40</v>
      </c>
      <c r="B43" s="12"/>
      <c r="C43" s="12"/>
      <c r="D43" s="18">
        <v>475.72</v>
      </c>
      <c r="E43" s="18">
        <v>475.72</v>
      </c>
      <c r="F43" s="18"/>
    </row>
    <row r="44" spans="1:8">
      <c r="A44" s="26" t="s">
        <v>41</v>
      </c>
      <c r="B44" s="12">
        <v>-5024.18</v>
      </c>
      <c r="C44" s="12"/>
      <c r="D44" s="18">
        <v>90488.767940000005</v>
      </c>
      <c r="E44" s="18">
        <v>51334.8</v>
      </c>
      <c r="F44" s="18">
        <v>34129.787939999995</v>
      </c>
    </row>
    <row r="45" spans="1:8">
      <c r="A45" s="26" t="s">
        <v>20</v>
      </c>
      <c r="B45" s="12"/>
      <c r="C45" s="12"/>
      <c r="D45" s="18">
        <v>21002.144884000001</v>
      </c>
      <c r="E45" s="18">
        <v>21002.144884000001</v>
      </c>
      <c r="F45" s="27"/>
    </row>
    <row r="46" spans="1:8" ht="25.5">
      <c r="A46" s="17" t="s">
        <v>42</v>
      </c>
      <c r="B46" s="12">
        <v>-105341.49</v>
      </c>
      <c r="C46" s="12">
        <v>130143.51999999999</v>
      </c>
      <c r="D46" s="27">
        <v>351400</v>
      </c>
      <c r="E46" s="27">
        <v>250098.30960000001</v>
      </c>
      <c r="F46" s="27">
        <v>-225296.27960000001</v>
      </c>
    </row>
    <row r="47" spans="1:8" ht="25.5">
      <c r="A47" s="17" t="s">
        <v>43</v>
      </c>
      <c r="B47" s="12">
        <v>-488189.27</v>
      </c>
      <c r="C47" s="12">
        <v>835737.70000000007</v>
      </c>
      <c r="D47" s="27">
        <v>1044390.7</v>
      </c>
      <c r="E47" s="27">
        <v>1141305.1200000001</v>
      </c>
      <c r="F47" s="27">
        <v>-793756.69000000006</v>
      </c>
    </row>
    <row r="48" spans="1:8">
      <c r="A48" s="17" t="s">
        <v>49</v>
      </c>
      <c r="B48" s="12">
        <v>-113911.55</v>
      </c>
      <c r="C48" s="12">
        <v>200129.63</v>
      </c>
      <c r="D48" s="27">
        <v>75300</v>
      </c>
      <c r="E48" s="27">
        <v>262378.09999999998</v>
      </c>
      <c r="F48" s="27">
        <v>-176160.01999999996</v>
      </c>
    </row>
    <row r="49" spans="1:10">
      <c r="A49" s="28" t="s">
        <v>48</v>
      </c>
      <c r="B49" s="19">
        <f>SUM(B27:B48)-B44</f>
        <v>-887826.45000000007</v>
      </c>
      <c r="C49" s="19">
        <f>SUM(C27:C48)</f>
        <v>2131360.7664119997</v>
      </c>
      <c r="D49" s="27">
        <f>SUM(D27+D46+D47+D48)</f>
        <v>2143391.8533322103</v>
      </c>
      <c r="E49" s="27">
        <f>SUM(E27+E46+E47+E48)</f>
        <v>2375402.0737062106</v>
      </c>
      <c r="F49" s="27">
        <f>SUM(B49+C49-E49)</f>
        <v>-1131867.7572942111</v>
      </c>
    </row>
    <row r="50" spans="1:10">
      <c r="A50" s="5" t="s">
        <v>54</v>
      </c>
      <c r="B50" s="6"/>
      <c r="C50" s="6"/>
      <c r="D50" s="39"/>
      <c r="E50" s="39"/>
      <c r="F50" s="39"/>
      <c r="G50" s="5" t="s">
        <v>44</v>
      </c>
      <c r="H50" s="4"/>
      <c r="I50" s="4"/>
      <c r="J50" s="4"/>
    </row>
    <row r="51" spans="1:10">
      <c r="A51" s="5" t="s">
        <v>45</v>
      </c>
      <c r="B51" s="6"/>
      <c r="C51" s="6"/>
      <c r="D51" s="6"/>
      <c r="E51" s="6"/>
      <c r="F51" s="6"/>
      <c r="G51" s="5" t="s">
        <v>58</v>
      </c>
      <c r="H51" s="4"/>
      <c r="I51" s="4"/>
      <c r="J51" s="4"/>
    </row>
    <row r="52" spans="1:10">
      <c r="A52" s="5"/>
      <c r="B52" s="6"/>
      <c r="C52" s="6"/>
      <c r="D52" s="6"/>
      <c r="E52" s="6"/>
      <c r="F52" s="6"/>
      <c r="G52" s="5"/>
      <c r="H52" s="4"/>
      <c r="I52" s="4"/>
      <c r="J52" s="4"/>
    </row>
  </sheetData>
  <mergeCells count="3">
    <mergeCell ref="A12:A13"/>
    <mergeCell ref="B12:F12"/>
    <mergeCell ref="G12:K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2015-03-05T05:02:31Z</dcterms:modified>
</cp:coreProperties>
</file>