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0" i="1"/>
  <c r="D50"/>
  <c r="C50"/>
  <c r="B50"/>
  <c r="F50" s="1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<sst xmlns="http://schemas.openxmlformats.org/spreadsheetml/2006/main" count="68" uniqueCount="61">
  <si>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</si>
  <si>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</si>
  <si>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</si>
  <si>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</si>
  <si>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</si>
  <si>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</si>
  <si>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</si>
  <si>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</si>
  <si>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</si>
  <si>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</si>
  <si>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</si>
  <si>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</si>
  <si>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</si>
  <si>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</si>
  <si>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</si>
  <si>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</si>
  <si>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</si>
  <si>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</si>
  <si>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</si>
  <si>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</si>
  <si>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</si>
  <si>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</si>
  <si>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</si>
  <si>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</si>
  <si>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</si>
  <si>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</si>
  <si>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Итого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</si>
  <si>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</si>
  <si>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</si>
  <si>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</si>
  <si>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</si>
  <si>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</si>
  <si>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</si>
  <si>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</si>
  <si>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</si>
  <si>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</si>
  <si>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</si>
  <si>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</si>
  <si>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</si>
  <si>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</si>
  <si>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</si>
  <si>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</si>
  <si>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</si>
  <si>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</si>
  <si>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</si>
  <si>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</si>
  <si>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</si>
  <si>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</si>
  <si>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</si>
  <si>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</si>
  <si>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</si>
  <si>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</si>
  <si>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Общая сумма доходов</t>
  </si>
  <si>
    <t>Электроэнергия</t>
  </si>
  <si>
    <t>Общехозяйственные расходы</t>
  </si>
  <si>
    <t>Тех.обслуживание лифта</t>
  </si>
  <si>
    <t>Транспортные расходы</t>
  </si>
  <si>
    <t>Лифт</t>
  </si>
  <si>
    <t>Услуги экскаватора</t>
  </si>
  <si>
    <r>
      <t>Собственники дома №6 пр.Металлургов  _______________________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</si>
  <si>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пр.Металлургов,6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</si>
</sst>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i/>
      <sz val="8"/>
      <name val="Arial Narrow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vertical="top"/>
    </xf>
    <xf numFmtId="164" fontId="2" fillId="2" borderId="8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vertical="top"/>
    </xf>
    <xf numFmtId="164" fontId="7" fillId="2" borderId="8" xfId="0" applyNumberFormat="1" applyFont="1" applyFill="1" applyBorder="1" applyAlignment="1" applyProtection="1">
      <alignment horizontal="center" vertical="top"/>
    </xf>
    <xf numFmtId="0" fontId="2" fillId="0" borderId="8" xfId="0" applyFont="1" applyBorder="1" applyAlignment="1">
      <alignment horizontal="left" vertical="top"/>
    </xf>
    <xf numFmtId="164" fontId="4" fillId="2" borderId="8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left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0" fontId="2" fillId="3" borderId="10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left" vertical="top" wrapText="1"/>
    </xf>
    <xf numFmtId="164" fontId="4" fillId="0" borderId="8" xfId="0" applyNumberFormat="1" applyFont="1" applyFill="1" applyBorder="1" applyAlignment="1" applyProtection="1">
      <alignment horizontal="center" vertical="top"/>
    </xf>
    <xf numFmtId="0" fontId="7" fillId="0" borderId="8" xfId="0" applyNumberFormat="1" applyFont="1" applyFill="1" applyBorder="1" applyAlignment="1" applyProtection="1">
      <alignment horizontal="left" vertical="top" wrapText="1"/>
    </xf>
    <xf numFmtId="0" fontId="2" fillId="3" borderId="8" xfId="0" applyFont="1" applyFill="1" applyBorder="1" applyAlignment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 wrapText="1"/>
    </xf>
    <xf numFmtId="0" fontId="2" fillId="0" borderId="8" xfId="0" applyNumberFormat="1" applyFont="1" applyFill="1" applyBorder="1" applyAlignment="1" applyProtection="1">
      <alignment horizontal="left" vertical="top"/>
    </xf>
    <xf numFmtId="164" fontId="7" fillId="0" borderId="8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left" vertical="top" indent="5"/>
    </xf>
    <xf numFmtId="164" fontId="4" fillId="0" borderId="1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16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164" fontId="2" fillId="0" borderId="17" xfId="0" applyNumberFormat="1" applyFont="1" applyFill="1" applyBorder="1" applyAlignment="1" applyProtection="1">
      <alignment horizontal="center" vertical="top"/>
    </xf>
    <xf numFmtId="164" fontId="2" fillId="0" borderId="18" xfId="0" applyNumberFormat="1" applyFont="1" applyFill="1" applyBorder="1" applyAlignment="1" applyProtection="1">
      <alignment horizontal="center" vertical="top"/>
    </xf>
    <xf numFmtId="164" fontId="2" fillId="0" borderId="19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8" xfId="0" applyFont="1" applyBorder="1" applyAlignment="1">
      <alignment horizontal="left"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0" fontId="2" fillId="0" borderId="20" xfId="0" applyNumberFormat="1" applyFont="1" applyFill="1" applyBorder="1" applyAlignment="1" applyProtection="1">
      <alignment horizontal="left" vertical="top" indent="8"/>
    </xf>
    <xf numFmtId="0" fontId="2" fillId="0" borderId="21" xfId="0" applyNumberFormat="1" applyFont="1" applyFill="1" applyBorder="1" applyAlignment="1" applyProtection="1">
      <alignment horizontal="left" vertical="top" indent="8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22" xfId="0" applyNumberFormat="1" applyFont="1" applyFill="1" applyBorder="1" applyAlignment="1" applyProtection="1">
      <alignment horizontal="left" vertical="top"/>
    </xf>
    <xf numFmtId="0" fontId="2" fillId="0" borderId="23" xfId="0" applyNumberFormat="1" applyFont="1" applyFill="1" applyBorder="1" applyAlignment="1" applyProtection="1">
      <alignment horizontal="left" vertical="top"/>
    </xf>
    <xf numFmtId="0" fontId="6" fillId="0" borderId="13" xfId="0" applyNumberFormat="1" applyFont="1" applyFill="1" applyBorder="1" applyAlignment="1" applyProtection="1">
      <alignment horizontal="left" vertical="top"/>
    </xf>
    <xf numFmtId="164" fontId="4" fillId="0" borderId="24" xfId="0" applyNumberFormat="1" applyFont="1" applyFill="1" applyBorder="1" applyAlignment="1" applyProtection="1">
      <alignment horizontal="center" vertical="top"/>
    </xf>
    <xf numFmtId="164" fontId="4" fillId="0" borderId="25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wrapText="1"/>
    </xf>
    <xf numFmtId="164" fontId="11" fillId="2" borderId="0" xfId="0" applyNumberFormat="1" applyFont="1" applyFill="1" applyBorder="1"/>
    <xf numFmtId="0" fontId="1" fillId="3" borderId="0" xfId="0" applyFont="1" applyFill="1" applyBorder="1" applyAlignment="1">
      <alignment horizontal="center"/>
    </xf>
    <xf numFmtId="10" fontId="0" fillId="0" borderId="0" xfId="0" applyNumberFormat="1" applyFill="1" applyBorder="1"/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tabSelected="1" topLeftCell="A37" workbookViewId="0">
      <selection activeCell="G9" sqref="G9"/>
    </sheetView>
  </sheetViews>
  <sheetFormatPr defaultRowHeight="15"/>
  <cols>
    <col min="1" max="1" width="21.85546875" customWidth="1"/>
    <col min="2" max="2" width="14.140625" customWidth="1"/>
    <col min="3" max="3" width="13.5703125" customWidth="1"/>
    <col min="4" max="4" width="11.140625" customWidth="1"/>
    <col min="5" max="5" width="12.85546875" customWidth="1"/>
    <col min="6" max="6" width="11.28515625" customWidth="1"/>
    <col min="7" max="7" width="11.85546875" customWidth="1"/>
    <col min="8" max="8" width="13.5703125" customWidth="1"/>
    <col min="10" max="10" width="11.42578125" customWidth="1"/>
    <col min="11" max="11" width="13" customWidth="1"/>
  </cols>
  <sheetData>
    <row r="1" spans="1:17">
      <c r="A1" s="7"/>
      <c r="B1" s="7"/>
      <c r="C1" s="7"/>
      <c r="D1" s="7"/>
      <c r="E1" s="7"/>
      <c r="F1" s="8"/>
      <c r="G1" s="7"/>
      <c r="H1" s="7"/>
      <c r="I1" s="7"/>
      <c r="J1" s="7"/>
      <c r="K1" s="7"/>
      <c r="L1" s="7"/>
      <c r="M1" s="54"/>
    </row>
    <row r="2" spans="1:17">
      <c r="A2" s="7" t="s">
        <v>60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54"/>
      <c r="N2" s="54"/>
      <c r="O2" s="54"/>
      <c r="P2" s="54"/>
      <c r="Q2" s="54"/>
    </row>
    <row r="3" spans="1:17">
      <c r="A3" s="7"/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54"/>
      <c r="N3" s="54"/>
      <c r="O3" s="54"/>
      <c r="P3" s="54"/>
      <c r="Q3" s="54"/>
    </row>
    <row r="4" spans="1:17" ht="12.75" customHeight="1">
      <c r="A4" s="9" t="s">
        <v>0</v>
      </c>
      <c r="B4" s="9"/>
      <c r="C4" s="9"/>
      <c r="D4" s="9" t="s">
        <v>1</v>
      </c>
      <c r="E4" s="9"/>
      <c r="F4" s="10"/>
      <c r="G4" s="9"/>
      <c r="H4" s="9"/>
      <c r="I4" s="9"/>
      <c r="J4" s="9"/>
      <c r="K4" s="9"/>
      <c r="L4" s="31"/>
      <c r="M4" s="54"/>
      <c r="N4" s="54"/>
      <c r="O4" s="54"/>
      <c r="P4" s="54"/>
      <c r="Q4" s="54"/>
    </row>
    <row r="5" spans="1:17">
      <c r="A5" s="9" t="s">
        <v>2</v>
      </c>
      <c r="B5" s="9"/>
      <c r="C5" s="9"/>
      <c r="D5" s="9" t="s">
        <v>3</v>
      </c>
      <c r="E5" s="9"/>
      <c r="F5" s="10"/>
      <c r="G5" s="9"/>
      <c r="H5" s="9"/>
      <c r="I5" s="9"/>
      <c r="J5" s="9"/>
      <c r="K5" s="9"/>
      <c r="L5" s="31"/>
      <c r="M5" s="54"/>
      <c r="N5" s="54"/>
      <c r="O5" s="55"/>
      <c r="P5" s="54"/>
      <c r="Q5" s="54"/>
    </row>
    <row r="6" spans="1:17">
      <c r="A6" s="9" t="s">
        <v>4</v>
      </c>
      <c r="B6" s="9"/>
      <c r="C6" s="9"/>
      <c r="D6" s="9" t="s">
        <v>5</v>
      </c>
      <c r="E6" s="9"/>
      <c r="F6" s="10"/>
      <c r="G6" s="9"/>
      <c r="H6" s="9"/>
      <c r="I6" s="9"/>
      <c r="J6" s="9"/>
      <c r="K6" s="9"/>
      <c r="L6" s="31"/>
      <c r="M6" s="54"/>
      <c r="N6" s="54"/>
      <c r="O6" s="55"/>
      <c r="P6" s="54"/>
      <c r="Q6" s="54"/>
    </row>
    <row r="7" spans="1:17" ht="12.75" customHeight="1">
      <c r="A7" s="9" t="s">
        <v>6</v>
      </c>
      <c r="B7" s="9"/>
      <c r="C7" s="9"/>
      <c r="D7" s="9" t="s">
        <v>7</v>
      </c>
      <c r="E7" s="9"/>
      <c r="F7" s="10"/>
      <c r="G7" s="9"/>
      <c r="H7" s="9"/>
      <c r="I7" s="9"/>
      <c r="J7" s="9"/>
      <c r="K7" s="9"/>
      <c r="L7" s="31"/>
      <c r="M7" s="56"/>
      <c r="N7" s="54"/>
      <c r="O7" s="55"/>
      <c r="P7" s="54"/>
      <c r="Q7" s="54"/>
    </row>
    <row r="8" spans="1:17">
      <c r="A8" s="9" t="s">
        <v>8</v>
      </c>
      <c r="B8" s="9">
        <v>1776.5</v>
      </c>
      <c r="C8" s="9"/>
      <c r="D8" s="9" t="s">
        <v>9</v>
      </c>
      <c r="E8" s="9"/>
      <c r="F8" s="10"/>
      <c r="G8" s="9"/>
      <c r="H8" s="9"/>
      <c r="I8" s="9"/>
      <c r="J8" s="9"/>
      <c r="K8" s="9"/>
      <c r="L8" s="31"/>
      <c r="M8" s="56"/>
      <c r="N8" s="54"/>
      <c r="O8" s="55"/>
      <c r="P8" s="54"/>
      <c r="Q8" s="54"/>
    </row>
    <row r="9" spans="1:17">
      <c r="A9" s="9"/>
      <c r="B9" s="9"/>
      <c r="C9" s="9"/>
      <c r="D9" s="9"/>
      <c r="E9" s="9"/>
      <c r="F9" s="10"/>
      <c r="G9" s="9"/>
      <c r="H9" s="9"/>
      <c r="I9" s="9"/>
      <c r="J9" s="9"/>
      <c r="K9" s="9"/>
      <c r="L9" s="31"/>
      <c r="M9" s="56"/>
      <c r="N9" s="54"/>
      <c r="O9" s="55"/>
      <c r="P9" s="54"/>
      <c r="Q9" s="54"/>
    </row>
    <row r="10" spans="1:17" ht="12.75" customHeight="1">
      <c r="A10" s="1" t="s">
        <v>10</v>
      </c>
      <c r="B10" s="9"/>
      <c r="C10" s="9"/>
      <c r="D10" s="9"/>
      <c r="E10" s="9"/>
      <c r="F10" s="10"/>
      <c r="G10" s="9"/>
      <c r="H10" s="9"/>
      <c r="I10" s="9"/>
      <c r="J10" s="9"/>
      <c r="K10" s="9"/>
      <c r="L10" s="31"/>
      <c r="M10" s="56"/>
      <c r="N10" s="54"/>
      <c r="O10" s="55"/>
      <c r="P10" s="54"/>
      <c r="Q10" s="54"/>
    </row>
    <row r="11" spans="1:17" ht="15.75" thickBot="1">
      <c r="A11" s="9"/>
      <c r="B11" s="9"/>
      <c r="C11" s="9"/>
      <c r="D11" s="9"/>
      <c r="E11" s="9"/>
      <c r="F11" s="10"/>
      <c r="G11" s="9"/>
      <c r="H11" s="9"/>
      <c r="I11" s="9"/>
      <c r="J11" s="9"/>
      <c r="K11" s="9"/>
      <c r="L11" s="31"/>
      <c r="M11" s="56"/>
      <c r="N11" s="54"/>
      <c r="O11" s="55"/>
      <c r="P11" s="54"/>
      <c r="Q11" s="54"/>
    </row>
    <row r="12" spans="1:17">
      <c r="A12" s="57" t="s">
        <v>11</v>
      </c>
      <c r="B12" s="52" t="s">
        <v>12</v>
      </c>
      <c r="C12" s="49"/>
      <c r="D12" s="49"/>
      <c r="E12" s="50"/>
      <c r="F12" s="51"/>
      <c r="G12" s="52" t="s">
        <v>13</v>
      </c>
      <c r="H12" s="49"/>
      <c r="I12" s="49"/>
      <c r="J12" s="49"/>
      <c r="K12" s="53"/>
      <c r="L12" s="31"/>
      <c r="M12" s="56"/>
      <c r="N12" s="54"/>
      <c r="O12" s="55"/>
      <c r="P12" s="54"/>
      <c r="Q12" s="54"/>
    </row>
    <row r="13" spans="1:17" ht="26.25" thickBot="1">
      <c r="A13" s="58"/>
      <c r="B13" s="59" t="s">
        <v>14</v>
      </c>
      <c r="C13" s="35" t="s">
        <v>15</v>
      </c>
      <c r="D13" s="36" t="s">
        <v>16</v>
      </c>
      <c r="E13" s="35" t="s">
        <v>17</v>
      </c>
      <c r="F13" s="37" t="s">
        <v>18</v>
      </c>
      <c r="G13" s="38" t="s">
        <v>14</v>
      </c>
      <c r="H13" s="39" t="s">
        <v>15</v>
      </c>
      <c r="I13" s="40" t="s">
        <v>16</v>
      </c>
      <c r="J13" s="39" t="s">
        <v>17</v>
      </c>
      <c r="K13" s="41" t="s">
        <v>18</v>
      </c>
      <c r="L13" s="31"/>
      <c r="M13" s="56"/>
      <c r="N13" s="54"/>
      <c r="O13" s="55"/>
      <c r="P13" s="54"/>
      <c r="Q13" s="54"/>
    </row>
    <row r="14" spans="1:17">
      <c r="A14" s="11" t="s">
        <v>19</v>
      </c>
      <c r="B14" s="42">
        <v>344148.24</v>
      </c>
      <c r="C14" s="43">
        <v>96622.56</v>
      </c>
      <c r="D14" s="43"/>
      <c r="E14" s="43"/>
      <c r="F14" s="44">
        <v>440770.8</v>
      </c>
      <c r="G14" s="42">
        <v>336576.68</v>
      </c>
      <c r="H14" s="43">
        <v>96622.56</v>
      </c>
      <c r="I14" s="43"/>
      <c r="J14" s="43"/>
      <c r="K14" s="44">
        <v>433199.24</v>
      </c>
      <c r="L14" s="31"/>
      <c r="M14" s="56"/>
      <c r="N14" s="54"/>
      <c r="O14" s="55"/>
      <c r="P14" s="54"/>
      <c r="Q14" s="54"/>
    </row>
    <row r="15" spans="1:17">
      <c r="A15" s="11" t="s">
        <v>20</v>
      </c>
      <c r="B15" s="12">
        <v>24014.639999999999</v>
      </c>
      <c r="C15" s="13">
        <v>21600</v>
      </c>
      <c r="D15" s="13"/>
      <c r="E15" s="13"/>
      <c r="F15" s="14">
        <v>45614.64</v>
      </c>
      <c r="G15" s="12">
        <v>21683.14</v>
      </c>
      <c r="H15" s="13">
        <v>25600</v>
      </c>
      <c r="I15" s="13"/>
      <c r="J15" s="13"/>
      <c r="K15" s="14">
        <v>47283.14</v>
      </c>
      <c r="L15" s="31"/>
      <c r="M15" s="56"/>
      <c r="N15" s="54"/>
      <c r="O15" s="55"/>
      <c r="P15" s="54"/>
      <c r="Q15" s="54"/>
    </row>
    <row r="16" spans="1:17">
      <c r="A16" s="11" t="s">
        <v>21</v>
      </c>
      <c r="B16" s="12">
        <v>87942.2</v>
      </c>
      <c r="C16" s="13"/>
      <c r="D16" s="13"/>
      <c r="E16" s="13"/>
      <c r="F16" s="14">
        <v>87942.2</v>
      </c>
      <c r="G16" s="12">
        <v>77890.38</v>
      </c>
      <c r="H16" s="13"/>
      <c r="I16" s="13"/>
      <c r="J16" s="13"/>
      <c r="K16" s="14">
        <v>77890.38</v>
      </c>
      <c r="L16" s="31"/>
      <c r="M16" s="56"/>
      <c r="N16" s="54"/>
      <c r="O16" s="54"/>
      <c r="P16" s="54"/>
      <c r="Q16" s="54"/>
    </row>
    <row r="17" spans="1:17">
      <c r="A17" s="11" t="s">
        <v>22</v>
      </c>
      <c r="B17" s="12">
        <v>67771.38</v>
      </c>
      <c r="C17" s="13"/>
      <c r="D17" s="13"/>
      <c r="E17" s="13"/>
      <c r="F17" s="14">
        <v>67771.38</v>
      </c>
      <c r="G17" s="12">
        <v>67508.960000000006</v>
      </c>
      <c r="H17" s="13"/>
      <c r="I17" s="13"/>
      <c r="J17" s="13"/>
      <c r="K17" s="14">
        <v>67508.960000000006</v>
      </c>
      <c r="L17" s="31"/>
      <c r="M17" s="56"/>
      <c r="N17" s="54"/>
      <c r="O17" s="55"/>
      <c r="P17" s="54"/>
      <c r="Q17" s="54"/>
    </row>
    <row r="18" spans="1:17">
      <c r="A18" s="60" t="s">
        <v>23</v>
      </c>
      <c r="B18" s="12">
        <v>319566.65999999997</v>
      </c>
      <c r="C18" s="13"/>
      <c r="D18" s="13"/>
      <c r="E18" s="13"/>
      <c r="F18" s="14">
        <v>319566.65999999997</v>
      </c>
      <c r="G18" s="12">
        <v>312691.90000000002</v>
      </c>
      <c r="H18" s="13"/>
      <c r="I18" s="13">
        <v>32642.91</v>
      </c>
      <c r="J18" s="13"/>
      <c r="K18" s="14">
        <v>345334.81</v>
      </c>
      <c r="L18" s="31"/>
      <c r="M18" s="56"/>
      <c r="N18" s="54"/>
      <c r="O18" s="54"/>
      <c r="P18" s="54"/>
      <c r="Q18" s="54"/>
    </row>
    <row r="19" spans="1:17">
      <c r="A19" s="61" t="s">
        <v>57</v>
      </c>
      <c r="B19" s="15">
        <v>74846.960000000006</v>
      </c>
      <c r="C19" s="16"/>
      <c r="D19" s="16"/>
      <c r="E19" s="16"/>
      <c r="F19" s="45">
        <v>74846.960000000006</v>
      </c>
      <c r="G19" s="15">
        <v>66111.539999999994</v>
      </c>
      <c r="H19" s="16"/>
      <c r="I19" s="16"/>
      <c r="J19" s="16"/>
      <c r="K19" s="45">
        <v>66111.539999999994</v>
      </c>
      <c r="L19" s="31"/>
      <c r="M19" s="56"/>
      <c r="N19" s="54"/>
      <c r="O19" s="54"/>
      <c r="P19" s="54"/>
      <c r="Q19" s="54"/>
    </row>
    <row r="20" spans="1:17">
      <c r="A20" s="17" t="s">
        <v>25</v>
      </c>
      <c r="B20" s="15"/>
      <c r="C20" s="16">
        <v>7800</v>
      </c>
      <c r="D20" s="16"/>
      <c r="E20" s="16"/>
      <c r="F20" s="45">
        <v>7800</v>
      </c>
      <c r="G20" s="15"/>
      <c r="H20" s="16">
        <v>5200</v>
      </c>
      <c r="I20" s="16"/>
      <c r="J20" s="16"/>
      <c r="K20" s="45">
        <v>5200</v>
      </c>
      <c r="L20" s="31"/>
      <c r="M20" s="56"/>
      <c r="N20" s="54"/>
      <c r="O20" s="54"/>
      <c r="P20" s="54"/>
      <c r="Q20" s="54"/>
    </row>
    <row r="21" spans="1:17" ht="15.75" thickBot="1">
      <c r="A21" s="17" t="s">
        <v>24</v>
      </c>
      <c r="B21" s="18"/>
      <c r="C21" s="19"/>
      <c r="D21" s="19"/>
      <c r="E21" s="19"/>
      <c r="F21" s="45">
        <v>0</v>
      </c>
      <c r="G21" s="15"/>
      <c r="H21" s="16">
        <v>295.94238000000001</v>
      </c>
      <c r="I21" s="16"/>
      <c r="J21" s="16"/>
      <c r="K21" s="45">
        <v>295.94238000000001</v>
      </c>
      <c r="L21" s="31"/>
      <c r="M21" s="56"/>
      <c r="N21" s="54"/>
      <c r="O21" s="54"/>
      <c r="P21" s="54"/>
      <c r="Q21" s="54"/>
    </row>
    <row r="22" spans="1:17" ht="15.75" thickBot="1">
      <c r="A22" s="62" t="s">
        <v>26</v>
      </c>
      <c r="B22" s="63">
        <f>SUM(B14:B21)</f>
        <v>918290.08</v>
      </c>
      <c r="C22" s="63">
        <f t="shared" ref="C22:K22" si="0">SUM(C14:C21)</f>
        <v>126022.56</v>
      </c>
      <c r="D22" s="63">
        <f t="shared" si="0"/>
        <v>0</v>
      </c>
      <c r="E22" s="63">
        <f t="shared" si="0"/>
        <v>0</v>
      </c>
      <c r="F22" s="64">
        <f t="shared" si="0"/>
        <v>1044312.6399999999</v>
      </c>
      <c r="G22" s="64">
        <f t="shared" si="0"/>
        <v>882462.60000000009</v>
      </c>
      <c r="H22" s="64">
        <f t="shared" si="0"/>
        <v>127718.50237999999</v>
      </c>
      <c r="I22" s="64">
        <f t="shared" si="0"/>
        <v>32642.91</v>
      </c>
      <c r="J22" s="64">
        <f t="shared" si="0"/>
        <v>0</v>
      </c>
      <c r="K22" s="34">
        <f t="shared" si="0"/>
        <v>1042824.0123800001</v>
      </c>
      <c r="L22" s="32"/>
      <c r="M22" s="56"/>
      <c r="N22" s="54"/>
      <c r="O22" s="55"/>
      <c r="P22" s="54"/>
      <c r="Q22" s="54"/>
    </row>
    <row r="23" spans="1:17">
      <c r="M23" s="65"/>
      <c r="N23" s="54"/>
      <c r="O23" s="55"/>
      <c r="P23" s="54"/>
      <c r="Q23" s="54"/>
    </row>
    <row r="24" spans="1:17">
      <c r="M24" s="65"/>
      <c r="N24" s="54"/>
      <c r="O24" s="55"/>
      <c r="P24" s="54"/>
      <c r="Q24" s="54"/>
    </row>
    <row r="25" spans="1:17">
      <c r="A25" s="3" t="s">
        <v>27</v>
      </c>
      <c r="B25" s="10"/>
      <c r="C25" s="10"/>
      <c r="D25" s="10"/>
      <c r="E25" s="10"/>
      <c r="F25" s="10"/>
      <c r="M25" s="56"/>
      <c r="N25" s="54"/>
      <c r="O25" s="55"/>
      <c r="P25" s="54"/>
      <c r="Q25" s="54"/>
    </row>
    <row r="26" spans="1:17">
      <c r="A26" s="46"/>
      <c r="B26" s="10"/>
      <c r="C26" s="10"/>
      <c r="D26" s="10"/>
      <c r="E26" s="10"/>
      <c r="F26" s="10"/>
      <c r="M26" s="65"/>
      <c r="N26" s="54"/>
      <c r="O26" s="54"/>
      <c r="P26" s="54"/>
      <c r="Q26" s="54"/>
    </row>
    <row r="27" spans="1:17" ht="38.25">
      <c r="A27" s="33" t="s">
        <v>11</v>
      </c>
      <c r="B27" s="22" t="s">
        <v>28</v>
      </c>
      <c r="C27" s="22" t="s">
        <v>52</v>
      </c>
      <c r="D27" s="22" t="s">
        <v>29</v>
      </c>
      <c r="E27" s="22" t="s">
        <v>30</v>
      </c>
      <c r="F27" s="21" t="s">
        <v>31</v>
      </c>
      <c r="M27" s="65"/>
      <c r="N27" s="54"/>
      <c r="O27" s="54"/>
      <c r="P27" s="54"/>
      <c r="Q27" s="54"/>
    </row>
    <row r="28" spans="1:17" ht="25.5">
      <c r="A28" s="23" t="s">
        <v>32</v>
      </c>
      <c r="B28" s="13">
        <v>-351206.46</v>
      </c>
      <c r="C28" s="13">
        <v>552089.86238000006</v>
      </c>
      <c r="D28" s="13">
        <v>437223.09320421051</v>
      </c>
      <c r="E28" s="13">
        <v>453988.61101021053</v>
      </c>
      <c r="F28" s="24">
        <v>-253105.20863021049</v>
      </c>
      <c r="M28" s="66"/>
      <c r="N28" s="54"/>
      <c r="O28" s="54"/>
      <c r="P28" s="54"/>
      <c r="Q28" s="54"/>
    </row>
    <row r="29" spans="1:17">
      <c r="A29" s="25" t="s">
        <v>54</v>
      </c>
      <c r="B29" s="29"/>
      <c r="C29" s="29"/>
      <c r="D29" s="4">
        <v>1869.463</v>
      </c>
      <c r="E29" s="4">
        <v>1869.463</v>
      </c>
      <c r="F29" s="13"/>
      <c r="M29" s="66"/>
      <c r="N29" s="54"/>
      <c r="O29" s="54"/>
      <c r="P29" s="54"/>
      <c r="Q29" s="54"/>
    </row>
    <row r="30" spans="1:17">
      <c r="A30" s="47" t="s">
        <v>34</v>
      </c>
      <c r="B30" s="13"/>
      <c r="C30" s="13"/>
      <c r="D30" s="2">
        <v>6789.4736842105203</v>
      </c>
      <c r="E30" s="2">
        <v>6789.4736842105203</v>
      </c>
      <c r="F30" s="13"/>
      <c r="H30" s="10"/>
      <c r="M30" s="66"/>
      <c r="N30" s="54"/>
      <c r="O30" s="54"/>
      <c r="P30" s="54"/>
      <c r="Q30" s="54"/>
    </row>
    <row r="31" spans="1:17" ht="12.75" customHeight="1">
      <c r="A31" s="67" t="s">
        <v>33</v>
      </c>
      <c r="B31" s="13"/>
      <c r="C31" s="13"/>
      <c r="D31" s="2">
        <v>3300</v>
      </c>
      <c r="E31" s="2">
        <v>3300</v>
      </c>
      <c r="F31" s="13"/>
      <c r="H31" s="10"/>
      <c r="M31" s="66"/>
      <c r="N31" s="54"/>
      <c r="O31" s="54"/>
      <c r="P31" s="54"/>
      <c r="Q31" s="54"/>
    </row>
    <row r="32" spans="1:17" ht="12.75" customHeight="1">
      <c r="A32" s="26" t="s">
        <v>49</v>
      </c>
      <c r="B32" s="13"/>
      <c r="C32" s="13"/>
      <c r="D32" s="2">
        <v>7248</v>
      </c>
      <c r="E32" s="2">
        <v>7248</v>
      </c>
      <c r="F32" s="13"/>
      <c r="H32" s="10"/>
      <c r="M32" s="66"/>
      <c r="N32" s="54"/>
      <c r="O32" s="54"/>
      <c r="P32" s="54"/>
      <c r="Q32" s="54"/>
    </row>
    <row r="33" spans="1:17" ht="12.75" customHeight="1">
      <c r="A33" s="26" t="s">
        <v>58</v>
      </c>
      <c r="B33" s="13"/>
      <c r="C33" s="13"/>
      <c r="D33" s="2">
        <v>30800</v>
      </c>
      <c r="E33" s="2">
        <v>30800</v>
      </c>
      <c r="F33" s="13"/>
      <c r="H33" s="10"/>
      <c r="M33" s="66"/>
      <c r="N33" s="54"/>
      <c r="O33" s="54"/>
      <c r="P33" s="54"/>
      <c r="Q33" s="54"/>
    </row>
    <row r="34" spans="1:17" ht="12.75" customHeight="1">
      <c r="A34" s="5" t="s">
        <v>35</v>
      </c>
      <c r="B34" s="13"/>
      <c r="C34" s="13"/>
      <c r="D34" s="2">
        <v>5652.26</v>
      </c>
      <c r="E34" s="2">
        <v>5652.26</v>
      </c>
      <c r="F34" s="13"/>
      <c r="H34" s="10"/>
      <c r="M34" s="66"/>
      <c r="N34" s="54"/>
      <c r="O34" s="54"/>
      <c r="P34" s="54"/>
      <c r="Q34" s="54"/>
    </row>
    <row r="35" spans="1:17" ht="12.75" customHeight="1">
      <c r="A35" s="5" t="s">
        <v>36</v>
      </c>
      <c r="B35" s="13"/>
      <c r="C35" s="13"/>
      <c r="D35" s="2">
        <v>430.32071999999999</v>
      </c>
      <c r="E35" s="2">
        <v>430.32071999999999</v>
      </c>
      <c r="F35" s="13"/>
      <c r="H35" s="10"/>
      <c r="M35" s="66"/>
      <c r="N35" s="54"/>
      <c r="O35" s="54"/>
      <c r="P35" s="54"/>
      <c r="Q35" s="54"/>
    </row>
    <row r="36" spans="1:17" ht="12.75" customHeight="1">
      <c r="A36" s="5" t="s">
        <v>37</v>
      </c>
      <c r="B36" s="13"/>
      <c r="C36" s="13"/>
      <c r="D36" s="2">
        <v>29170.67828</v>
      </c>
      <c r="E36" s="2">
        <v>29170.67828</v>
      </c>
      <c r="F36" s="13"/>
      <c r="H36" s="10"/>
      <c r="M36" s="66"/>
      <c r="N36" s="54"/>
      <c r="O36" s="54"/>
      <c r="P36" s="54"/>
      <c r="Q36" s="54"/>
    </row>
    <row r="37" spans="1:17" ht="12.75" customHeight="1">
      <c r="A37" s="5" t="s">
        <v>38</v>
      </c>
      <c r="B37" s="13"/>
      <c r="C37" s="13"/>
      <c r="D37" s="2">
        <v>2087.1126800000002</v>
      </c>
      <c r="E37" s="2">
        <v>2087.1126800000002</v>
      </c>
      <c r="F37" s="13"/>
      <c r="H37" s="10"/>
      <c r="M37" s="66"/>
      <c r="N37" s="54"/>
      <c r="O37" s="54"/>
      <c r="P37" s="54"/>
      <c r="Q37" s="54"/>
    </row>
    <row r="38" spans="1:17" ht="12.75" customHeight="1">
      <c r="A38" s="26" t="s">
        <v>39</v>
      </c>
      <c r="B38" s="13"/>
      <c r="C38" s="13"/>
      <c r="D38" s="2">
        <v>6395.0800799999997</v>
      </c>
      <c r="E38" s="2">
        <v>6395.0800799999997</v>
      </c>
      <c r="F38" s="13"/>
      <c r="H38" s="10"/>
      <c r="M38" s="66"/>
      <c r="N38" s="54"/>
      <c r="O38" s="54"/>
      <c r="P38" s="54"/>
      <c r="Q38" s="54"/>
    </row>
    <row r="39" spans="1:17">
      <c r="A39" s="27" t="s">
        <v>56</v>
      </c>
      <c r="B39" s="13"/>
      <c r="C39" s="13"/>
      <c r="D39" s="2">
        <v>4600</v>
      </c>
      <c r="E39" s="2">
        <v>4600</v>
      </c>
      <c r="F39" s="13"/>
      <c r="H39" s="10"/>
      <c r="M39" s="66"/>
      <c r="N39" s="54"/>
      <c r="O39" s="54"/>
      <c r="P39" s="54"/>
      <c r="Q39" s="54"/>
    </row>
    <row r="40" spans="1:17">
      <c r="A40" s="28" t="s">
        <v>55</v>
      </c>
      <c r="B40" s="13"/>
      <c r="C40" s="13"/>
      <c r="D40" s="2">
        <v>68652</v>
      </c>
      <c r="E40" s="2">
        <v>62062.796296</v>
      </c>
      <c r="F40" s="13"/>
      <c r="H40" s="10"/>
      <c r="M40" s="66"/>
      <c r="N40" s="54"/>
      <c r="O40" s="54"/>
      <c r="P40" s="54"/>
      <c r="Q40" s="54"/>
    </row>
    <row r="41" spans="1:17" ht="38.25">
      <c r="A41" s="27" t="s">
        <v>50</v>
      </c>
      <c r="B41" s="13"/>
      <c r="C41" s="13"/>
      <c r="D41" s="4">
        <v>8050</v>
      </c>
      <c r="E41" s="4">
        <v>34163.409610000002</v>
      </c>
      <c r="F41" s="13"/>
      <c r="H41" s="10"/>
      <c r="M41" s="66"/>
      <c r="N41" s="54"/>
      <c r="O41" s="54"/>
      <c r="P41" s="54"/>
      <c r="Q41" s="54"/>
    </row>
    <row r="42" spans="1:17" ht="25.5">
      <c r="A42" s="27" t="s">
        <v>40</v>
      </c>
      <c r="B42" s="13"/>
      <c r="C42" s="13"/>
      <c r="D42" s="2">
        <v>140773.74</v>
      </c>
      <c r="E42" s="2">
        <v>164725.54</v>
      </c>
      <c r="F42" s="13"/>
      <c r="H42" s="10"/>
      <c r="M42" s="54"/>
      <c r="N42" s="54"/>
      <c r="O42" s="55"/>
      <c r="P42" s="54"/>
      <c r="Q42" s="54"/>
    </row>
    <row r="43" spans="1:17">
      <c r="A43" s="27" t="s">
        <v>41</v>
      </c>
      <c r="B43" s="13"/>
      <c r="C43" s="13"/>
      <c r="D43" s="2">
        <v>61404.22</v>
      </c>
      <c r="E43" s="2">
        <v>61404.22</v>
      </c>
      <c r="F43" s="13"/>
      <c r="M43" s="54"/>
      <c r="N43" s="54"/>
      <c r="O43" s="55"/>
      <c r="P43" s="54"/>
      <c r="Q43" s="54"/>
    </row>
    <row r="44" spans="1:17">
      <c r="A44" s="28" t="s">
        <v>42</v>
      </c>
      <c r="B44" s="13"/>
      <c r="C44" s="13"/>
      <c r="D44" s="2">
        <v>217.96</v>
      </c>
      <c r="E44" s="2">
        <v>217.96</v>
      </c>
      <c r="F44" s="13"/>
      <c r="M44" s="54"/>
      <c r="N44" s="54"/>
      <c r="O44" s="54"/>
      <c r="P44" s="54"/>
      <c r="Q44" s="54"/>
    </row>
    <row r="45" spans="1:17">
      <c r="A45" s="28" t="s">
        <v>43</v>
      </c>
      <c r="B45" s="13">
        <v>-13170.77</v>
      </c>
      <c r="C45" s="13"/>
      <c r="D45" s="2">
        <v>50160.288099999998</v>
      </c>
      <c r="E45" s="2">
        <v>23449.8</v>
      </c>
      <c r="F45" s="13">
        <v>13539.718100000002</v>
      </c>
      <c r="M45" s="54"/>
      <c r="N45" s="54"/>
      <c r="O45" s="55"/>
      <c r="P45" s="54"/>
      <c r="Q45" s="54"/>
    </row>
    <row r="46" spans="1:17">
      <c r="A46" s="28" t="s">
        <v>20</v>
      </c>
      <c r="B46" s="13"/>
      <c r="C46" s="13"/>
      <c r="D46" s="2">
        <v>9622.4966600000007</v>
      </c>
      <c r="E46" s="2">
        <v>9622.4966600000007</v>
      </c>
      <c r="F46" s="24"/>
      <c r="M46" s="54"/>
      <c r="N46" s="54"/>
      <c r="O46" s="55"/>
      <c r="P46" s="54"/>
      <c r="Q46" s="54"/>
    </row>
    <row r="47" spans="1:17" ht="25.5">
      <c r="A47" s="23" t="s">
        <v>44</v>
      </c>
      <c r="B47" s="13">
        <v>-84636.13</v>
      </c>
      <c r="C47" s="13">
        <v>67508.960000000006</v>
      </c>
      <c r="D47" s="6">
        <v>161000</v>
      </c>
      <c r="E47" s="6">
        <v>226248.19680000001</v>
      </c>
      <c r="F47" s="24">
        <v>-243375.36680000002</v>
      </c>
      <c r="M47" s="54"/>
      <c r="N47" s="54"/>
      <c r="O47" s="54"/>
      <c r="P47" s="54"/>
      <c r="Q47" s="54"/>
    </row>
    <row r="48" spans="1:17" ht="25.5">
      <c r="A48" s="23" t="s">
        <v>45</v>
      </c>
      <c r="B48" s="13">
        <v>-131823.53</v>
      </c>
      <c r="C48" s="13">
        <v>345334.81</v>
      </c>
      <c r="D48" s="6">
        <v>369587.82</v>
      </c>
      <c r="E48" s="6">
        <v>551621.46</v>
      </c>
      <c r="F48" s="24">
        <v>-338110.17999999993</v>
      </c>
      <c r="M48" s="54"/>
      <c r="N48" s="54"/>
      <c r="O48" s="55"/>
      <c r="P48" s="54"/>
      <c r="Q48" s="54"/>
    </row>
    <row r="49" spans="1:17">
      <c r="A49" s="23" t="s">
        <v>53</v>
      </c>
      <c r="B49" s="13">
        <v>-101180.59</v>
      </c>
      <c r="C49" s="13">
        <v>77890.38</v>
      </c>
      <c r="D49" s="6">
        <v>34500</v>
      </c>
      <c r="E49" s="6">
        <v>134287.79999999999</v>
      </c>
      <c r="F49" s="24">
        <v>-157578.00999999998</v>
      </c>
      <c r="M49" s="54"/>
      <c r="N49" s="54"/>
      <c r="O49" s="55"/>
      <c r="P49" s="54"/>
      <c r="Q49" s="54"/>
    </row>
    <row r="50" spans="1:17">
      <c r="A50" s="30" t="s">
        <v>51</v>
      </c>
      <c r="B50" s="24">
        <f>SUM(B28:B49)-B45</f>
        <v>-668846.71</v>
      </c>
      <c r="C50" s="24">
        <f>SUM(C28:C49)</f>
        <v>1042824.0123800001</v>
      </c>
      <c r="D50" s="6">
        <f>SUM(D28+D47+D48+D49)</f>
        <v>1002310.9132042106</v>
      </c>
      <c r="E50" s="6">
        <f>SUM(E28+E47+E48+E49)</f>
        <v>1366146.0678102106</v>
      </c>
      <c r="F50" s="24">
        <f>SUM(B50+C50-E50)</f>
        <v>-992168.76543021051</v>
      </c>
      <c r="M50" s="54"/>
      <c r="N50" s="54"/>
      <c r="O50" s="55"/>
      <c r="P50" s="54"/>
      <c r="Q50" s="54"/>
    </row>
    <row r="51" spans="1:17">
      <c r="A51" s="9" t="s">
        <v>46</v>
      </c>
      <c r="B51" s="10"/>
      <c r="C51" s="10"/>
      <c r="D51" s="48"/>
      <c r="E51" s="48"/>
      <c r="F51" s="10"/>
      <c r="G51" s="9" t="s">
        <v>47</v>
      </c>
      <c r="H51" s="20"/>
      <c r="I51" s="20"/>
      <c r="J51" s="20"/>
      <c r="M51" s="54"/>
      <c r="N51" s="54"/>
      <c r="O51" s="55"/>
      <c r="P51" s="54"/>
      <c r="Q51" s="54"/>
    </row>
    <row r="52" spans="1:17">
      <c r="A52" s="9" t="s">
        <v>48</v>
      </c>
      <c r="B52" s="10"/>
      <c r="C52" s="10"/>
      <c r="D52" s="10"/>
      <c r="E52" s="10"/>
      <c r="F52" s="10"/>
      <c r="G52" s="9" t="s">
        <v>59</v>
      </c>
      <c r="H52" s="20"/>
      <c r="I52" s="20"/>
      <c r="J52" s="20"/>
      <c r="M52" s="54"/>
      <c r="N52" s="54"/>
      <c r="O52" s="55"/>
      <c r="P52" s="54"/>
      <c r="Q52" s="54"/>
    </row>
    <row r="53" spans="1:17">
      <c r="A53" s="9"/>
      <c r="B53" s="10"/>
      <c r="C53" s="10"/>
      <c r="D53" s="10"/>
      <c r="E53" s="10"/>
      <c r="F53" s="10"/>
      <c r="G53" s="9"/>
      <c r="H53" s="20"/>
      <c r="I53" s="20"/>
      <c r="J53" s="20"/>
      <c r="M53" s="54"/>
      <c r="N53" s="54"/>
      <c r="O53" s="55"/>
      <c r="P53" s="54"/>
      <c r="Q53" s="54"/>
    </row>
    <row r="54" spans="1:17">
      <c r="E54" s="68"/>
      <c r="F54" s="69"/>
      <c r="G54" s="69"/>
      <c r="H54" s="54"/>
      <c r="I54" s="54"/>
      <c r="J54" s="70"/>
      <c r="K54" s="70"/>
      <c r="L54" s="71"/>
    </row>
    <row r="55" spans="1:17">
      <c r="E55" s="68"/>
      <c r="F55" s="69"/>
      <c r="G55" s="69"/>
      <c r="H55" s="54"/>
      <c r="I55" s="54"/>
      <c r="J55" s="70"/>
      <c r="K55" s="70"/>
      <c r="L55" s="71"/>
    </row>
    <row r="56" spans="1:17">
      <c r="E56" s="72"/>
      <c r="F56" s="69"/>
      <c r="G56" s="69"/>
      <c r="H56" s="54"/>
      <c r="I56" s="54"/>
      <c r="J56" s="70"/>
      <c r="K56" s="70"/>
      <c r="L56" s="71"/>
    </row>
    <row r="57" spans="1:17">
      <c r="E57" s="72"/>
      <c r="F57" s="69"/>
      <c r="G57" s="69"/>
      <c r="H57" s="54"/>
      <c r="I57" s="54"/>
      <c r="J57" s="70"/>
      <c r="K57" s="70"/>
      <c r="L57" s="71"/>
    </row>
    <row r="58" spans="1:17">
      <c r="E58" s="68"/>
      <c r="F58" s="69"/>
      <c r="G58" s="69"/>
      <c r="H58" s="54"/>
      <c r="I58" s="54"/>
      <c r="J58" s="70"/>
      <c r="K58" s="70"/>
      <c r="L58" s="71"/>
    </row>
    <row r="59" spans="1:17">
      <c r="E59" s="68"/>
      <c r="F59" s="69"/>
      <c r="G59" s="69"/>
      <c r="H59" s="54"/>
      <c r="I59" s="54"/>
      <c r="J59" s="70"/>
      <c r="K59" s="70"/>
      <c r="L59" s="71"/>
    </row>
    <row r="60" spans="1:17">
      <c r="E60" s="68"/>
      <c r="F60" s="69"/>
      <c r="G60" s="69"/>
      <c r="H60" s="54"/>
      <c r="I60" s="54"/>
      <c r="J60" s="70"/>
      <c r="K60" s="70"/>
      <c r="L60" s="71"/>
    </row>
    <row r="61" spans="1:17">
      <c r="E61" s="68"/>
      <c r="F61" s="69"/>
      <c r="G61" s="69"/>
      <c r="H61" s="54"/>
      <c r="I61" s="54"/>
      <c r="J61" s="70"/>
      <c r="K61" s="70"/>
      <c r="L61" s="71"/>
    </row>
    <row r="62" spans="1:17">
      <c r="E62" s="72"/>
      <c r="F62" s="69"/>
      <c r="G62" s="69"/>
      <c r="H62" s="54"/>
      <c r="I62" s="54"/>
      <c r="J62" s="70"/>
      <c r="K62" s="70"/>
      <c r="L62" s="71"/>
    </row>
    <row r="63" spans="1:17">
      <c r="E63" s="68"/>
      <c r="F63" s="69"/>
      <c r="G63" s="69"/>
      <c r="H63" s="54"/>
      <c r="I63" s="54"/>
      <c r="J63" s="70"/>
      <c r="K63" s="70"/>
      <c r="L63" s="71"/>
    </row>
    <row r="64" spans="1:17">
      <c r="E64" s="68"/>
      <c r="F64" s="69"/>
      <c r="G64" s="69"/>
      <c r="H64" s="54"/>
      <c r="I64" s="54"/>
      <c r="J64" s="70"/>
      <c r="K64" s="70"/>
      <c r="L64" s="71"/>
    </row>
    <row r="65" spans="5:12">
      <c r="E65" s="68"/>
      <c r="F65" s="69"/>
      <c r="G65" s="69"/>
      <c r="H65" s="54"/>
      <c r="I65" s="54"/>
      <c r="J65" s="73"/>
      <c r="K65" s="73"/>
      <c r="L65" s="71"/>
    </row>
    <row r="66" spans="5:12">
      <c r="E66" s="68"/>
      <c r="F66" s="69"/>
      <c r="G66" s="69"/>
      <c r="H66" s="54"/>
      <c r="I66" s="54"/>
      <c r="J66" s="73"/>
      <c r="K66" s="73"/>
      <c r="L66" s="71"/>
    </row>
    <row r="67" spans="5:12">
      <c r="E67" s="68"/>
      <c r="F67" s="69"/>
      <c r="G67" s="69"/>
      <c r="H67" s="54"/>
      <c r="I67" s="54"/>
      <c r="J67" s="73"/>
      <c r="K67" s="73"/>
      <c r="L67" s="71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2015-03-05T04:40:17Z</dcterms:modified>
</cp:coreProperties>
</file>