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1" i="1"/>
  <c r="D51"/>
  <c r="C51"/>
  <c r="B51"/>
  <c r="F51" s="1"/>
  <c r="K2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<sst xmlns="http://schemas.openxmlformats.org/spreadsheetml/2006/main" count="69" uniqueCount="62">
  <si>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</si>
  <si>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</si>
  <si>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</si>
  <si>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</si>
  <si>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</si>
  <si>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</si>
  <si>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</si>
  <si>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</si>
  <si>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</si>
  <si>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</si>
  <si>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</si>
  <si>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</si>
  <si>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</si>
  <si>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</si>
  <si>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</si>
  <si>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</si>
  <si>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</si>
  <si>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</si>
  <si>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</si>
  <si>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</si>
  <si>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</si>
  <si>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</si>
  <si>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</si>
  <si>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</si>
  <si>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</si>
  <si>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</si>
  <si>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</si>
  <si>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</si>
  <si>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</si>
  <si>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</si>
  <si>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</si>
  <si>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</si>
  <si>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</si>
  <si>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</si>
  <si>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Аншлаги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</si>
  <si>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</si>
  <si>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</si>
  <si>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</si>
  <si>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</si>
  <si>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</si>
  <si>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</si>
  <si>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</si>
  <si>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</si>
  <si>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</si>
  <si>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</si>
  <si>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</si>
  <si>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</si>
  <si>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</si>
  <si>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</si>
  <si>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</si>
  <si>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Электроэнергия</t>
  </si>
  <si>
    <t>Итого</t>
  </si>
  <si>
    <t>Общая сумма доходов</t>
  </si>
  <si>
    <t xml:space="preserve">Исполнитель: </t>
  </si>
  <si>
    <t>Общехозяйственные расходы</t>
  </si>
  <si>
    <t>Услуги экскаватора</t>
  </si>
  <si>
    <t>Транспортные расходы</t>
  </si>
  <si>
    <t>Двери домофонные</t>
  </si>
  <si>
    <t>Замена розлива</t>
  </si>
  <si>
    <t>Судебные издержки</t>
  </si>
  <si>
    <r>
      <t>Собственники дома №53 пр.Металлургов  _______________________</t>
    </r>
    <r>
      <rPr>
        <sz val="10"/>
        <rFont val="Arial Narrow"/>
        <family val="2"/>
        <charset val="204"/>
      </rPr>
      <t xml:space="preserve"> </t>
    </r>
  </si>
  <si>
    <t>Отчет  по содержанию и ремонту общего имущества многоквартирного дома по адресу пр. Металлургов 53</t>
  </si>
</sst>
</file>

<file path=xl/styles.xml><?xml version="1.0" encoding="utf-8"?>
<styleSheet xmlns="http://schemas.openxmlformats.org/spreadsheetml/2006/main">
  <numFmts count="1">
    <numFmt numFmtId="164" formatCode="#,##0.00\ _р_.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 Narrow"/>
      <family val="2"/>
      <charset val="204"/>
    </font>
    <font>
      <b/>
      <sz val="9"/>
      <name val="Arial"/>
      <family val="2"/>
      <charset val="204"/>
    </font>
    <font>
      <i/>
      <sz val="8"/>
      <name val="Arial Narrow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indent="5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 wrapText="1"/>
    </xf>
    <xf numFmtId="164" fontId="2" fillId="2" borderId="7" xfId="0" applyNumberFormat="1" applyFont="1" applyFill="1" applyBorder="1" applyAlignment="1" applyProtection="1">
      <alignment horizontal="center" vertical="top"/>
    </xf>
    <xf numFmtId="164" fontId="7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7" xfId="0" applyNumberFormat="1" applyFont="1" applyFill="1" applyBorder="1" applyAlignment="1" applyProtection="1">
      <alignment horizontal="left" vertical="top" wrapText="1"/>
    </xf>
    <xf numFmtId="164" fontId="9" fillId="2" borderId="7" xfId="0" applyNumberFormat="1" applyFont="1" applyFill="1" applyBorder="1" applyAlignment="1" applyProtection="1">
      <alignment horizontal="center" vertical="top"/>
    </xf>
    <xf numFmtId="164" fontId="9" fillId="0" borderId="7" xfId="0" applyNumberFormat="1" applyFont="1" applyFill="1" applyBorder="1" applyAlignment="1" applyProtection="1">
      <alignment horizontal="center" vertical="top"/>
    </xf>
    <xf numFmtId="0" fontId="2" fillId="3" borderId="7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164" fontId="7" fillId="2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0" fontId="2" fillId="4" borderId="0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4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2" fillId="0" borderId="14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3" borderId="16" xfId="0" applyFont="1" applyFill="1" applyBorder="1" applyAlignment="1">
      <alignment horizontal="left" vertical="top"/>
    </xf>
    <xf numFmtId="0" fontId="4" fillId="0" borderId="17" xfId="0" applyNumberFormat="1" applyFont="1" applyFill="1" applyBorder="1" applyAlignment="1" applyProtection="1">
      <alignment horizontal="left" vertical="top"/>
    </xf>
    <xf numFmtId="0" fontId="9" fillId="0" borderId="7" xfId="0" applyFont="1" applyBorder="1" applyAlignment="1">
      <alignment horizontal="left" vertical="top"/>
    </xf>
    <xf numFmtId="0" fontId="2" fillId="0" borderId="12" xfId="0" applyNumberFormat="1" applyFont="1" applyFill="1" applyBorder="1" applyAlignment="1" applyProtection="1">
      <alignment horizontal="left" vertical="top" indent="8"/>
    </xf>
    <xf numFmtId="0" fontId="2" fillId="0" borderId="13" xfId="0" applyNumberFormat="1" applyFont="1" applyFill="1" applyBorder="1" applyAlignment="1" applyProtection="1">
      <alignment horizontal="left" vertical="top" indent="8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2" fillId="0" borderId="18" xfId="0" applyNumberFormat="1" applyFont="1" applyFill="1" applyBorder="1" applyAlignment="1" applyProtection="1">
      <alignment horizontal="center" vertical="top"/>
    </xf>
    <xf numFmtId="0" fontId="2" fillId="0" borderId="19" xfId="0" applyNumberFormat="1" applyFont="1" applyFill="1" applyBorder="1" applyAlignment="1" applyProtection="1">
      <alignment horizontal="center" vertical="top"/>
    </xf>
    <xf numFmtId="0" fontId="2" fillId="0" borderId="20" xfId="0" applyNumberFormat="1" applyFont="1" applyFill="1" applyBorder="1" applyAlignment="1" applyProtection="1">
      <alignment horizontal="center" vertical="top"/>
    </xf>
    <xf numFmtId="0" fontId="2" fillId="0" borderId="20" xfId="0" applyNumberFormat="1" applyFont="1" applyFill="1" applyBorder="1" applyAlignment="1" applyProtection="1">
      <alignment horizontal="center" vertical="top" wrapText="1"/>
    </xf>
    <xf numFmtId="0" fontId="2" fillId="0" borderId="21" xfId="0" applyNumberFormat="1" applyFont="1" applyFill="1" applyBorder="1" applyAlignment="1" applyProtection="1">
      <alignment horizontal="center" vertical="top"/>
    </xf>
    <xf numFmtId="164" fontId="2" fillId="0" borderId="19" xfId="0" applyNumberFormat="1" applyFont="1" applyFill="1" applyBorder="1" applyAlignment="1" applyProtection="1">
      <alignment horizontal="center" vertical="top"/>
    </xf>
    <xf numFmtId="164" fontId="2" fillId="0" borderId="20" xfId="0" applyNumberFormat="1" applyFont="1" applyFill="1" applyBorder="1" applyAlignment="1" applyProtection="1">
      <alignment horizontal="center" vertical="top"/>
    </xf>
    <xf numFmtId="164" fontId="2" fillId="0" borderId="21" xfId="0" applyNumberFormat="1" applyFont="1" applyFill="1" applyBorder="1" applyAlignment="1" applyProtection="1">
      <alignment horizontal="center" vertical="top"/>
    </xf>
    <xf numFmtId="164" fontId="7" fillId="0" borderId="22" xfId="0" applyNumberFormat="1" applyFont="1" applyFill="1" applyBorder="1" applyAlignment="1" applyProtection="1">
      <alignment horizontal="center" vertical="top"/>
    </xf>
    <xf numFmtId="0" fontId="10" fillId="3" borderId="0" xfId="0" applyFont="1" applyFill="1" applyBorder="1" applyAlignment="1">
      <alignment horizontal="center" wrapText="1"/>
    </xf>
    <xf numFmtId="164" fontId="1" fillId="2" borderId="0" xfId="0" applyNumberFormat="1" applyFont="1" applyFill="1" applyBorder="1"/>
    <xf numFmtId="0" fontId="0" fillId="0" borderId="0" xfId="0" applyFill="1" applyBorder="1"/>
    <xf numFmtId="0" fontId="1" fillId="3" borderId="0" xfId="0" applyFont="1" applyFill="1" applyBorder="1" applyAlignment="1">
      <alignment horizontal="center"/>
    </xf>
    <xf numFmtId="10" fontId="0" fillId="0" borderId="0" xfId="0" applyNumberFormat="1" applyFill="1" applyBorder="1"/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/>
    <xf numFmtId="0" fontId="10" fillId="0" borderId="0" xfId="0" applyFont="1" applyFill="1" applyBorder="1" applyAlignment="1">
      <alignment horizontal="center" wrapText="1"/>
    </xf>
    <xf numFmtId="164" fontId="11" fillId="2" borderId="0" xfId="0" applyNumberFormat="1" applyFont="1" applyFill="1" applyBorder="1"/>
    <xf numFmtId="164" fontId="0" fillId="0" borderId="0" xfId="0" applyNumberFormat="1" applyFill="1" applyBorder="1"/>
    <xf numFmtId="164" fontId="11" fillId="0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topLeftCell="A34" workbookViewId="0">
      <selection activeCell="F3" sqref="F3"/>
    </sheetView>
  </sheetViews>
  <sheetFormatPr defaultRowHeight="15"/>
  <cols>
    <col min="1" max="1" width="20.42578125" customWidth="1"/>
    <col min="2" max="2" width="13.42578125" customWidth="1"/>
    <col min="3" max="3" width="13.28515625" customWidth="1"/>
    <col min="4" max="4" width="10.5703125" customWidth="1"/>
    <col min="5" max="5" width="13.42578125" customWidth="1"/>
    <col min="6" max="6" width="12.28515625" customWidth="1"/>
    <col min="7" max="7" width="11.42578125" customWidth="1"/>
    <col min="8" max="8" width="13.5703125" customWidth="1"/>
    <col min="10" max="10" width="12" customWidth="1"/>
    <col min="11" max="11" width="11.28515625" customWidth="1"/>
  </cols>
  <sheetData>
    <row r="1" spans="1:12">
      <c r="A1" s="3"/>
      <c r="B1" s="3"/>
      <c r="C1" s="3"/>
      <c r="D1" s="3"/>
      <c r="E1" s="3"/>
      <c r="F1" s="4"/>
      <c r="G1" s="3"/>
      <c r="H1" s="3"/>
      <c r="I1" s="3"/>
      <c r="J1" s="3"/>
      <c r="K1" s="3"/>
      <c r="L1" s="3"/>
    </row>
    <row r="2" spans="1:12">
      <c r="A2" s="3" t="s">
        <v>61</v>
      </c>
      <c r="B2" s="3"/>
      <c r="C2" s="3"/>
      <c r="D2" s="3"/>
      <c r="E2" s="3"/>
      <c r="F2" s="4"/>
      <c r="G2" s="3"/>
      <c r="H2" s="3"/>
      <c r="I2" s="3"/>
      <c r="J2" s="3"/>
      <c r="K2" s="3"/>
      <c r="L2" s="3"/>
    </row>
    <row r="3" spans="1:12">
      <c r="A3" s="3"/>
      <c r="B3" s="3"/>
      <c r="C3" s="3"/>
      <c r="D3" s="3"/>
      <c r="E3" s="3"/>
      <c r="F3" s="4"/>
      <c r="G3" s="3"/>
      <c r="H3" s="3"/>
      <c r="I3" s="3"/>
      <c r="J3" s="3"/>
      <c r="K3" s="3"/>
      <c r="L3" s="3"/>
    </row>
    <row r="4" spans="1:12" ht="12.75" customHeight="1">
      <c r="A4" s="6" t="s">
        <v>0</v>
      </c>
      <c r="B4" s="6"/>
      <c r="C4" s="6"/>
      <c r="D4" s="6" t="s">
        <v>1</v>
      </c>
      <c r="E4" s="6"/>
      <c r="F4" s="7"/>
      <c r="G4" s="6"/>
      <c r="H4" s="6"/>
      <c r="I4" s="6"/>
      <c r="J4" s="6"/>
      <c r="K4" s="6"/>
      <c r="L4" s="8"/>
    </row>
    <row r="5" spans="1:12">
      <c r="A5" s="6" t="s">
        <v>2</v>
      </c>
      <c r="B5" s="6"/>
      <c r="C5" s="6"/>
      <c r="D5" s="6" t="s">
        <v>3</v>
      </c>
      <c r="E5" s="6"/>
      <c r="F5" s="7"/>
      <c r="G5" s="6"/>
      <c r="H5" s="6"/>
      <c r="I5" s="6"/>
      <c r="J5" s="6"/>
      <c r="K5" s="6"/>
      <c r="L5" s="8"/>
    </row>
    <row r="6" spans="1:12">
      <c r="A6" s="6" t="s">
        <v>4</v>
      </c>
      <c r="B6" s="6"/>
      <c r="C6" s="6"/>
      <c r="D6" s="6" t="s">
        <v>5</v>
      </c>
      <c r="E6" s="6"/>
      <c r="F6" s="7"/>
      <c r="G6" s="6"/>
      <c r="H6" s="6"/>
      <c r="I6" s="6"/>
      <c r="J6" s="6"/>
      <c r="K6" s="6"/>
      <c r="L6" s="8"/>
    </row>
    <row r="7" spans="1:12" ht="12.75" customHeight="1">
      <c r="A7" s="6" t="s">
        <v>6</v>
      </c>
      <c r="B7" s="6"/>
      <c r="C7" s="6"/>
      <c r="D7" s="6" t="s">
        <v>7</v>
      </c>
      <c r="E7" s="6"/>
      <c r="F7" s="7"/>
      <c r="G7" s="6"/>
      <c r="H7" s="6"/>
      <c r="I7" s="6"/>
      <c r="J7" s="6"/>
      <c r="K7" s="6"/>
      <c r="L7" s="8"/>
    </row>
    <row r="8" spans="1:12">
      <c r="A8" s="6" t="s">
        <v>8</v>
      </c>
      <c r="B8" s="6">
        <v>4099</v>
      </c>
      <c r="C8" s="6"/>
      <c r="D8" s="6" t="s">
        <v>9</v>
      </c>
      <c r="E8" s="6"/>
      <c r="F8" s="7"/>
      <c r="G8" s="6"/>
      <c r="H8" s="6"/>
      <c r="I8" s="6"/>
      <c r="J8" s="6"/>
      <c r="K8" s="6"/>
      <c r="L8" s="8"/>
    </row>
    <row r="9" spans="1:12">
      <c r="A9" s="6"/>
      <c r="B9" s="6"/>
      <c r="C9" s="6"/>
      <c r="D9" s="6"/>
      <c r="E9" s="6"/>
      <c r="F9" s="7"/>
      <c r="G9" s="6"/>
      <c r="H9" s="6"/>
      <c r="I9" s="6"/>
      <c r="J9" s="6"/>
      <c r="K9" s="6"/>
      <c r="L9" s="8"/>
    </row>
    <row r="10" spans="1:12" ht="12.75" customHeight="1">
      <c r="A10" s="1" t="s">
        <v>10</v>
      </c>
      <c r="B10" s="6"/>
      <c r="C10" s="6"/>
      <c r="D10" s="6"/>
      <c r="E10" s="6"/>
      <c r="F10" s="7"/>
      <c r="G10" s="6"/>
      <c r="H10" s="6"/>
      <c r="I10" s="6"/>
      <c r="J10" s="6"/>
      <c r="K10" s="6"/>
      <c r="L10" s="8"/>
    </row>
    <row r="11" spans="1:12" ht="15.75" thickBot="1">
      <c r="A11" s="6"/>
      <c r="B11" s="6"/>
      <c r="C11" s="6"/>
      <c r="D11" s="6"/>
      <c r="E11" s="6"/>
      <c r="F11" s="7"/>
      <c r="G11" s="6"/>
      <c r="H11" s="6"/>
      <c r="I11" s="6"/>
      <c r="J11" s="6"/>
      <c r="K11" s="6"/>
      <c r="L11" s="8"/>
    </row>
    <row r="12" spans="1:12">
      <c r="A12" s="41" t="s">
        <v>11</v>
      </c>
      <c r="B12" s="43" t="s">
        <v>12</v>
      </c>
      <c r="C12" s="44"/>
      <c r="D12" s="44"/>
      <c r="E12" s="45"/>
      <c r="F12" s="46"/>
      <c r="G12" s="43" t="s">
        <v>13</v>
      </c>
      <c r="H12" s="44"/>
      <c r="I12" s="44"/>
      <c r="J12" s="44"/>
      <c r="K12" s="47"/>
      <c r="L12" s="8"/>
    </row>
    <row r="13" spans="1:12" ht="26.25" customHeight="1" thickBot="1">
      <c r="A13" s="42"/>
      <c r="B13" s="34" t="s">
        <v>14</v>
      </c>
      <c r="C13" s="32" t="s">
        <v>15</v>
      </c>
      <c r="D13" s="33" t="s">
        <v>16</v>
      </c>
      <c r="E13" s="32" t="s">
        <v>17</v>
      </c>
      <c r="F13" s="48" t="s">
        <v>18</v>
      </c>
      <c r="G13" s="49" t="s">
        <v>14</v>
      </c>
      <c r="H13" s="50" t="s">
        <v>15</v>
      </c>
      <c r="I13" s="51" t="s">
        <v>16</v>
      </c>
      <c r="J13" s="50" t="s">
        <v>17</v>
      </c>
      <c r="K13" s="52" t="s">
        <v>18</v>
      </c>
      <c r="L13" s="8"/>
    </row>
    <row r="14" spans="1:12">
      <c r="A14" s="36" t="s">
        <v>19</v>
      </c>
      <c r="B14" s="9">
        <v>713317</v>
      </c>
      <c r="C14" s="10">
        <v>298588.79999999999</v>
      </c>
      <c r="D14" s="10"/>
      <c r="E14" s="10"/>
      <c r="F14" s="11">
        <v>1011905.8</v>
      </c>
      <c r="G14" s="9">
        <v>707804.6</v>
      </c>
      <c r="H14" s="10">
        <v>199470.8</v>
      </c>
      <c r="I14" s="10"/>
      <c r="J14" s="10"/>
      <c r="K14" s="11">
        <v>907275.39999999991</v>
      </c>
      <c r="L14" s="8"/>
    </row>
    <row r="15" spans="1:12">
      <c r="A15" s="36" t="s">
        <v>20</v>
      </c>
      <c r="B15" s="12">
        <v>48805.9</v>
      </c>
      <c r="C15" s="13">
        <v>10800</v>
      </c>
      <c r="D15" s="13"/>
      <c r="E15" s="13"/>
      <c r="F15" s="14">
        <v>59605.9</v>
      </c>
      <c r="G15" s="12">
        <v>49199.94</v>
      </c>
      <c r="H15" s="13"/>
      <c r="I15" s="13"/>
      <c r="J15" s="13"/>
      <c r="K15" s="14">
        <v>49199.94</v>
      </c>
      <c r="L15" s="8"/>
    </row>
    <row r="16" spans="1:12">
      <c r="A16" s="36" t="s">
        <v>21</v>
      </c>
      <c r="B16" s="12">
        <v>236461.68</v>
      </c>
      <c r="C16" s="13"/>
      <c r="D16" s="13"/>
      <c r="E16" s="13"/>
      <c r="F16" s="14">
        <v>236461.68</v>
      </c>
      <c r="G16" s="12">
        <v>229626.23999999999</v>
      </c>
      <c r="H16" s="13"/>
      <c r="I16" s="13"/>
      <c r="J16" s="13"/>
      <c r="K16" s="14">
        <v>229626.23999999999</v>
      </c>
      <c r="L16" s="8"/>
    </row>
    <row r="17" spans="1:12">
      <c r="A17" s="36" t="s">
        <v>22</v>
      </c>
      <c r="B17" s="12">
        <v>178980.94</v>
      </c>
      <c r="C17" s="13"/>
      <c r="D17" s="13"/>
      <c r="E17" s="13"/>
      <c r="F17" s="14">
        <v>178980.94</v>
      </c>
      <c r="G17" s="12">
        <v>168340.68</v>
      </c>
      <c r="H17" s="13"/>
      <c r="I17" s="13"/>
      <c r="J17" s="13"/>
      <c r="K17" s="14">
        <v>168340.68</v>
      </c>
      <c r="L17" s="8"/>
    </row>
    <row r="18" spans="1:12">
      <c r="A18" s="37" t="s">
        <v>23</v>
      </c>
      <c r="B18" s="12">
        <v>700980.1</v>
      </c>
      <c r="C18" s="13"/>
      <c r="D18" s="13"/>
      <c r="E18" s="13"/>
      <c r="F18" s="14">
        <v>700980.1</v>
      </c>
      <c r="G18" s="12">
        <v>693445.28</v>
      </c>
      <c r="H18" s="13"/>
      <c r="I18" s="13">
        <v>107979.14</v>
      </c>
      <c r="J18" s="13"/>
      <c r="K18" s="14">
        <v>801424.42</v>
      </c>
      <c r="L18" s="8"/>
    </row>
    <row r="19" spans="1:12">
      <c r="A19" s="38" t="s">
        <v>25</v>
      </c>
      <c r="B19" s="12"/>
      <c r="C19" s="13">
        <v>7800</v>
      </c>
      <c r="D19" s="13"/>
      <c r="E19" s="13"/>
      <c r="F19" s="14">
        <v>7800</v>
      </c>
      <c r="G19" s="12"/>
      <c r="H19" s="13">
        <v>4200</v>
      </c>
      <c r="I19" s="13"/>
      <c r="J19" s="13"/>
      <c r="K19" s="14">
        <v>4200</v>
      </c>
      <c r="L19" s="8"/>
    </row>
    <row r="20" spans="1:12" ht="15.75" thickBot="1">
      <c r="A20" s="38" t="s">
        <v>24</v>
      </c>
      <c r="B20" s="53"/>
      <c r="C20" s="54"/>
      <c r="D20" s="54"/>
      <c r="E20" s="54"/>
      <c r="F20" s="55">
        <v>0</v>
      </c>
      <c r="G20" s="53"/>
      <c r="H20" s="54">
        <v>679.38076799999999</v>
      </c>
      <c r="I20" s="54"/>
      <c r="J20" s="54"/>
      <c r="K20" s="55">
        <v>679.38076799999999</v>
      </c>
      <c r="L20" s="8"/>
    </row>
    <row r="21" spans="1:12" ht="15.75" thickBot="1">
      <c r="A21" s="39" t="s">
        <v>51</v>
      </c>
      <c r="B21" s="56">
        <f>SUM(B14:B20)</f>
        <v>1878545.62</v>
      </c>
      <c r="C21" s="56">
        <f t="shared" ref="C21:K21" si="0">SUM(C14:C20)</f>
        <v>317188.8</v>
      </c>
      <c r="D21" s="56">
        <f t="shared" si="0"/>
        <v>0</v>
      </c>
      <c r="E21" s="56">
        <f t="shared" si="0"/>
        <v>0</v>
      </c>
      <c r="F21" s="56">
        <f t="shared" si="0"/>
        <v>2195734.42</v>
      </c>
      <c r="G21" s="56">
        <f t="shared" si="0"/>
        <v>1848416.74</v>
      </c>
      <c r="H21" s="56">
        <f t="shared" si="0"/>
        <v>204350.18076799999</v>
      </c>
      <c r="I21" s="56">
        <f t="shared" si="0"/>
        <v>107979.14</v>
      </c>
      <c r="J21" s="56">
        <f t="shared" si="0"/>
        <v>0</v>
      </c>
      <c r="K21" s="56">
        <f t="shared" si="0"/>
        <v>2160746.0607679999</v>
      </c>
      <c r="L21" s="22"/>
    </row>
    <row r="24" spans="1:12">
      <c r="A24" s="2" t="s">
        <v>26</v>
      </c>
      <c r="B24" s="7"/>
      <c r="C24" s="7"/>
      <c r="D24" s="7"/>
      <c r="E24" s="7"/>
      <c r="F24" s="7"/>
    </row>
    <row r="25" spans="1:12">
      <c r="A25" s="35"/>
      <c r="B25" s="7"/>
      <c r="C25" s="7"/>
      <c r="D25" s="7"/>
      <c r="E25" s="7"/>
      <c r="F25" s="7"/>
    </row>
    <row r="26" spans="1:12" ht="38.25">
      <c r="A26" s="15" t="s">
        <v>11</v>
      </c>
      <c r="B26" s="16" t="s">
        <v>27</v>
      </c>
      <c r="C26" s="16" t="s">
        <v>52</v>
      </c>
      <c r="D26" s="16" t="s">
        <v>28</v>
      </c>
      <c r="E26" s="16" t="s">
        <v>29</v>
      </c>
      <c r="F26" s="17" t="s">
        <v>30</v>
      </c>
    </row>
    <row r="27" spans="1:12" ht="25.5">
      <c r="A27" s="18" t="s">
        <v>31</v>
      </c>
      <c r="B27" s="13">
        <v>-142029.67000000001</v>
      </c>
      <c r="C27" s="13">
        <v>961354.72076799988</v>
      </c>
      <c r="D27" s="13">
        <v>859885.03275621054</v>
      </c>
      <c r="E27" s="13">
        <v>905725.11309221061</v>
      </c>
      <c r="F27" s="20">
        <v>-86400.062324210769</v>
      </c>
    </row>
    <row r="28" spans="1:12" ht="16.5" customHeight="1">
      <c r="A28" s="23" t="s">
        <v>54</v>
      </c>
      <c r="B28" s="25"/>
      <c r="C28" s="25"/>
      <c r="D28" s="24">
        <v>4291.6368000000002</v>
      </c>
      <c r="E28" s="24">
        <v>4291.6368000000002</v>
      </c>
      <c r="F28" s="19"/>
    </row>
    <row r="29" spans="1:12">
      <c r="A29" s="40" t="s">
        <v>33</v>
      </c>
      <c r="B29" s="13"/>
      <c r="C29" s="13"/>
      <c r="D29" s="19">
        <v>6789.4736842105203</v>
      </c>
      <c r="E29" s="19">
        <v>6789.4736842105203</v>
      </c>
      <c r="F29" s="19"/>
      <c r="H29" s="7"/>
    </row>
    <row r="30" spans="1:12">
      <c r="A30" s="26" t="s">
        <v>47</v>
      </c>
      <c r="B30" s="13"/>
      <c r="C30" s="13"/>
      <c r="D30" s="19">
        <v>38528</v>
      </c>
      <c r="E30" s="19">
        <v>38528</v>
      </c>
      <c r="F30" s="19"/>
      <c r="H30" s="7"/>
    </row>
    <row r="31" spans="1:12">
      <c r="A31" s="27" t="s">
        <v>57</v>
      </c>
      <c r="B31" s="13"/>
      <c r="C31" s="13"/>
      <c r="D31" s="19">
        <v>66400</v>
      </c>
      <c r="E31" s="19">
        <v>66400</v>
      </c>
      <c r="F31" s="19"/>
      <c r="H31" s="7"/>
    </row>
    <row r="32" spans="1:12">
      <c r="A32" s="26" t="s">
        <v>58</v>
      </c>
      <c r="B32" s="13"/>
      <c r="C32" s="13"/>
      <c r="D32" s="19">
        <v>55961.279999999999</v>
      </c>
      <c r="E32" s="19">
        <v>55961.279999999999</v>
      </c>
      <c r="F32" s="19"/>
      <c r="H32" s="7"/>
    </row>
    <row r="33" spans="1:8">
      <c r="A33" s="27" t="s">
        <v>34</v>
      </c>
      <c r="B33" s="13"/>
      <c r="C33" s="13"/>
      <c r="D33" s="19">
        <v>11304.52</v>
      </c>
      <c r="E33" s="19">
        <v>11304.52</v>
      </c>
      <c r="F33" s="19"/>
      <c r="H33" s="7"/>
    </row>
    <row r="34" spans="1:8">
      <c r="A34" s="26" t="s">
        <v>55</v>
      </c>
      <c r="B34" s="13"/>
      <c r="C34" s="13"/>
      <c r="D34" s="19">
        <v>3300</v>
      </c>
      <c r="E34" s="19">
        <v>3300</v>
      </c>
      <c r="F34" s="19"/>
      <c r="H34" s="7"/>
    </row>
    <row r="35" spans="1:8">
      <c r="A35" s="26" t="s">
        <v>59</v>
      </c>
      <c r="B35" s="13"/>
      <c r="C35" s="13"/>
      <c r="D35" s="19">
        <v>10000</v>
      </c>
      <c r="E35" s="19">
        <v>10000</v>
      </c>
      <c r="F35" s="19"/>
      <c r="H35" s="7"/>
    </row>
    <row r="36" spans="1:8">
      <c r="A36" s="27" t="s">
        <v>35</v>
      </c>
      <c r="B36" s="13"/>
      <c r="C36" s="13"/>
      <c r="D36" s="19">
        <v>666.47539200000006</v>
      </c>
      <c r="E36" s="19">
        <v>666.47539200000006</v>
      </c>
      <c r="F36" s="19"/>
      <c r="H36" s="7"/>
    </row>
    <row r="37" spans="1:8">
      <c r="A37" s="27" t="s">
        <v>36</v>
      </c>
      <c r="B37" s="13"/>
      <c r="C37" s="13"/>
      <c r="D37" s="19">
        <v>34999.395008</v>
      </c>
      <c r="E37" s="19">
        <v>34999.395008</v>
      </c>
      <c r="F37" s="19"/>
      <c r="H37" s="7"/>
    </row>
    <row r="38" spans="1:8">
      <c r="A38" s="27" t="s">
        <v>37</v>
      </c>
      <c r="B38" s="13"/>
      <c r="C38" s="13"/>
      <c r="D38" s="19">
        <v>659.11084800000003</v>
      </c>
      <c r="E38" s="19">
        <v>659.11084800000003</v>
      </c>
      <c r="F38" s="19"/>
      <c r="H38" s="7"/>
    </row>
    <row r="39" spans="1:8">
      <c r="A39" s="26" t="s">
        <v>38</v>
      </c>
      <c r="B39" s="13"/>
      <c r="C39" s="13"/>
      <c r="D39" s="19">
        <v>14680.879488</v>
      </c>
      <c r="E39" s="19">
        <v>14680.879488</v>
      </c>
      <c r="F39" s="19"/>
      <c r="H39" s="7"/>
    </row>
    <row r="40" spans="1:8">
      <c r="A40" s="28" t="s">
        <v>32</v>
      </c>
      <c r="B40" s="13"/>
      <c r="C40" s="13"/>
      <c r="D40" s="19">
        <v>2200</v>
      </c>
      <c r="E40" s="19">
        <v>2200</v>
      </c>
      <c r="F40" s="19"/>
      <c r="H40" s="7"/>
    </row>
    <row r="41" spans="1:8">
      <c r="A41" s="21" t="s">
        <v>56</v>
      </c>
      <c r="B41" s="13"/>
      <c r="C41" s="13"/>
      <c r="D41" s="19">
        <v>10560</v>
      </c>
      <c r="E41" s="19">
        <v>10560</v>
      </c>
      <c r="F41" s="19"/>
      <c r="H41" s="7"/>
    </row>
    <row r="42" spans="1:8" ht="38.25">
      <c r="A42" s="21" t="s">
        <v>48</v>
      </c>
      <c r="B42" s="13"/>
      <c r="C42" s="13"/>
      <c r="D42" s="24">
        <v>18480</v>
      </c>
      <c r="E42" s="24">
        <v>49571.976496000003</v>
      </c>
      <c r="F42" s="19"/>
      <c r="H42" s="7"/>
    </row>
    <row r="43" spans="1:8" ht="25.5">
      <c r="A43" s="21" t="s">
        <v>39</v>
      </c>
      <c r="B43" s="13"/>
      <c r="C43" s="13"/>
      <c r="D43" s="19">
        <v>323167.52</v>
      </c>
      <c r="E43" s="19">
        <v>378152.52</v>
      </c>
      <c r="F43" s="19"/>
      <c r="H43" s="7"/>
    </row>
    <row r="44" spans="1:8">
      <c r="A44" s="21" t="s">
        <v>40</v>
      </c>
      <c r="B44" s="13"/>
      <c r="C44" s="13"/>
      <c r="D44" s="19">
        <v>140962.78</v>
      </c>
      <c r="E44" s="19">
        <v>140962.78</v>
      </c>
      <c r="F44" s="19"/>
    </row>
    <row r="45" spans="1:8">
      <c r="A45" s="28" t="s">
        <v>41</v>
      </c>
      <c r="B45" s="13"/>
      <c r="C45" s="13"/>
      <c r="D45" s="19">
        <v>500.36</v>
      </c>
      <c r="E45" s="19">
        <v>500.36</v>
      </c>
      <c r="F45" s="19"/>
    </row>
    <row r="46" spans="1:8">
      <c r="A46" s="28" t="s">
        <v>42</v>
      </c>
      <c r="B46" s="13">
        <v>-18627.55</v>
      </c>
      <c r="C46" s="13"/>
      <c r="D46" s="19">
        <v>94343.696160000007</v>
      </c>
      <c r="E46" s="19">
        <v>54106.8</v>
      </c>
      <c r="F46" s="19">
        <v>21609.346160000001</v>
      </c>
    </row>
    <row r="47" spans="1:8">
      <c r="A47" s="28" t="s">
        <v>20</v>
      </c>
      <c r="B47" s="13"/>
      <c r="C47" s="13"/>
      <c r="D47" s="19">
        <v>22089.905375999999</v>
      </c>
      <c r="E47" s="19">
        <v>22089.905375999999</v>
      </c>
      <c r="F47" s="29"/>
    </row>
    <row r="48" spans="1:8" ht="25.5">
      <c r="A48" s="18" t="s">
        <v>43</v>
      </c>
      <c r="B48" s="13">
        <v>-83703.839999999997</v>
      </c>
      <c r="C48" s="13">
        <v>168340.68</v>
      </c>
      <c r="D48" s="29">
        <v>369600</v>
      </c>
      <c r="E48" s="29">
        <v>244137.04399999999</v>
      </c>
      <c r="F48" s="29">
        <v>-159500.204</v>
      </c>
    </row>
    <row r="49" spans="1:12" ht="25.5">
      <c r="A49" s="18" t="s">
        <v>44</v>
      </c>
      <c r="B49" s="13">
        <v>-436645.32</v>
      </c>
      <c r="C49" s="13">
        <v>801424.42</v>
      </c>
      <c r="D49" s="29">
        <v>918574.28</v>
      </c>
      <c r="E49" s="29">
        <v>1308367.32</v>
      </c>
      <c r="F49" s="29">
        <v>-943588.22</v>
      </c>
    </row>
    <row r="50" spans="1:12">
      <c r="A50" s="18" t="s">
        <v>50</v>
      </c>
      <c r="B50" s="13">
        <v>-78543.86</v>
      </c>
      <c r="C50" s="13">
        <v>229626.23999999999</v>
      </c>
      <c r="D50" s="29">
        <v>79200</v>
      </c>
      <c r="E50" s="29">
        <v>331148</v>
      </c>
      <c r="F50" s="29">
        <v>-180065.62</v>
      </c>
    </row>
    <row r="51" spans="1:12">
      <c r="A51" s="30" t="s">
        <v>49</v>
      </c>
      <c r="B51" s="20">
        <f>SUM(B27:B50)-B46</f>
        <v>-740922.69</v>
      </c>
      <c r="C51" s="20">
        <f>SUM(C27:C50)</f>
        <v>2160746.0607679999</v>
      </c>
      <c r="D51" s="29">
        <f>SUM(D27+D48+D49+D50)</f>
        <v>2227259.3127562106</v>
      </c>
      <c r="E51" s="29">
        <f>SUM(E27+E48+E49+E50)</f>
        <v>2789377.4770922107</v>
      </c>
      <c r="F51" s="29">
        <f>SUM(B51+C51-E51)</f>
        <v>-1369554.1063242108</v>
      </c>
    </row>
    <row r="52" spans="1:12">
      <c r="A52" s="6" t="s">
        <v>53</v>
      </c>
      <c r="B52" s="7"/>
      <c r="C52" s="7"/>
      <c r="D52" s="31"/>
      <c r="E52" s="31"/>
      <c r="F52" s="31"/>
      <c r="G52" s="6" t="s">
        <v>45</v>
      </c>
      <c r="H52" s="5"/>
      <c r="I52" s="5"/>
      <c r="J52" s="5"/>
    </row>
    <row r="53" spans="1:12">
      <c r="A53" s="6" t="s">
        <v>46</v>
      </c>
      <c r="B53" s="7"/>
      <c r="C53" s="7"/>
      <c r="D53" s="31"/>
      <c r="E53" s="31"/>
      <c r="F53" s="31"/>
      <c r="G53" s="6" t="s">
        <v>60</v>
      </c>
      <c r="H53" s="5"/>
      <c r="I53" s="5"/>
      <c r="J53" s="5"/>
    </row>
    <row r="54" spans="1:12">
      <c r="A54" s="6"/>
      <c r="B54" s="7"/>
      <c r="C54" s="7"/>
      <c r="D54" s="31"/>
      <c r="E54" s="31"/>
      <c r="F54" s="31"/>
      <c r="G54" s="6"/>
      <c r="H54" s="5"/>
      <c r="I54" s="5"/>
      <c r="J54" s="5"/>
    </row>
    <row r="55" spans="1:12">
      <c r="E55" s="57"/>
      <c r="F55" s="58"/>
      <c r="G55" s="58"/>
      <c r="H55" s="59"/>
      <c r="I55" s="59"/>
      <c r="J55" s="60"/>
      <c r="K55" s="60"/>
      <c r="L55" s="61"/>
    </row>
    <row r="56" spans="1:12">
      <c r="E56" s="57"/>
      <c r="F56" s="58"/>
      <c r="G56" s="58"/>
      <c r="H56" s="59"/>
      <c r="I56" s="59"/>
      <c r="J56" s="60"/>
      <c r="K56" s="60"/>
      <c r="L56" s="61"/>
    </row>
    <row r="57" spans="1:12">
      <c r="E57" s="62"/>
      <c r="F57" s="58"/>
      <c r="G57" s="58"/>
      <c r="H57" s="59"/>
      <c r="I57" s="59"/>
      <c r="J57" s="60"/>
      <c r="K57" s="60"/>
      <c r="L57" s="61"/>
    </row>
    <row r="58" spans="1:12">
      <c r="E58" s="57"/>
      <c r="F58" s="58"/>
      <c r="G58" s="58"/>
      <c r="H58" s="59"/>
      <c r="I58" s="59"/>
      <c r="J58" s="60"/>
      <c r="K58" s="60"/>
      <c r="L58" s="61"/>
    </row>
    <row r="59" spans="1:12">
      <c r="E59" s="57"/>
      <c r="F59" s="58"/>
      <c r="G59" s="58"/>
      <c r="H59" s="59"/>
      <c r="I59" s="59"/>
      <c r="J59" s="60"/>
      <c r="K59" s="60"/>
      <c r="L59" s="61"/>
    </row>
    <row r="60" spans="1:12">
      <c r="E60" s="57"/>
      <c r="F60" s="58"/>
      <c r="G60" s="58"/>
      <c r="H60" s="59"/>
      <c r="I60" s="59"/>
      <c r="J60" s="63"/>
      <c r="K60" s="63"/>
      <c r="L60" s="61"/>
    </row>
    <row r="61" spans="1:12">
      <c r="E61" s="57"/>
      <c r="F61" s="58"/>
      <c r="G61" s="58"/>
      <c r="H61" s="59"/>
      <c r="I61" s="59"/>
      <c r="J61" s="63"/>
      <c r="K61" s="63"/>
      <c r="L61" s="61"/>
    </row>
    <row r="62" spans="1:12">
      <c r="E62" s="57"/>
      <c r="F62" s="58"/>
      <c r="G62" s="58"/>
      <c r="H62" s="59"/>
      <c r="I62" s="59"/>
      <c r="J62" s="63"/>
      <c r="K62" s="63"/>
      <c r="L62" s="61"/>
    </row>
    <row r="63" spans="1:12">
      <c r="E63" s="64"/>
      <c r="F63" s="65"/>
      <c r="G63" s="65"/>
      <c r="H63" s="59"/>
      <c r="I63" s="59"/>
      <c r="J63" s="66"/>
      <c r="K63" s="66"/>
      <c r="L63" s="61"/>
    </row>
    <row r="64" spans="1:12">
      <c r="E64" s="64"/>
      <c r="F64" s="65"/>
      <c r="G64" s="65"/>
      <c r="H64" s="59"/>
      <c r="I64" s="59"/>
      <c r="J64" s="66"/>
      <c r="K64" s="66"/>
      <c r="L64" s="61"/>
    </row>
    <row r="65" spans="5:12">
      <c r="E65" s="64"/>
      <c r="F65" s="67"/>
      <c r="G65" s="67"/>
      <c r="H65" s="59"/>
      <c r="I65" s="59"/>
      <c r="J65" s="66"/>
      <c r="K65" s="66"/>
      <c r="L65" s="61"/>
    </row>
    <row r="66" spans="5:12">
      <c r="E66" s="64"/>
      <c r="F66" s="67"/>
      <c r="G66" s="67"/>
      <c r="H66" s="59"/>
      <c r="I66" s="59"/>
      <c r="J66" s="66"/>
      <c r="K66" s="66"/>
      <c r="L66" s="61"/>
    </row>
    <row r="67" spans="5:12">
      <c r="E67" s="59"/>
      <c r="F67" s="66"/>
      <c r="G67" s="66"/>
      <c r="H67" s="59"/>
      <c r="I67" s="59"/>
      <c r="J67" s="66"/>
      <c r="K67" s="66"/>
      <c r="L67" s="59"/>
    </row>
  </sheetData>
  <mergeCells count="3">
    <mergeCell ref="A12:A13"/>
    <mergeCell ref="B12:F12"/>
    <mergeCell ref="G12:K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2015-03-05T04:45:47Z</dcterms:modified>
</cp:coreProperties>
</file>