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8795" windowHeight="11760"/>
  </bookViews>
  <sheets>
    <sheet name="6" sheetId="1" r:id="rId1"/>
  </sheets>
  <externalReferences>
    <externalReference r:id="rId2"/>
    <externalReference r:id="rId3"/>
    <externalReference r:id="rId4"/>
  </externalReferences>
  <definedNames>
    <definedName name="\a">#REF!</definedName>
    <definedName name="\m">#REF!</definedName>
    <definedName name="\n">#REF!</definedName>
    <definedName name="\o">#REF!</definedName>
    <definedName name="_SP1">[2]FES!#REF!</definedName>
    <definedName name="_SP10">[2]FES!#REF!</definedName>
    <definedName name="_SP11">[2]FES!#REF!</definedName>
    <definedName name="_SP12">[2]FES!#REF!</definedName>
    <definedName name="_SP13">[2]FES!#REF!</definedName>
    <definedName name="_SP14">[2]FES!#REF!</definedName>
    <definedName name="_SP15">[2]FES!#REF!</definedName>
    <definedName name="_SP16">[2]FES!#REF!</definedName>
    <definedName name="_SP17">[2]FES!#REF!</definedName>
    <definedName name="_SP18">[2]FES!#REF!</definedName>
    <definedName name="_SP19">[2]FES!#REF!</definedName>
    <definedName name="_SP2">[2]FES!#REF!</definedName>
    <definedName name="_SP20">[2]FES!#REF!</definedName>
    <definedName name="_SP3">[2]FES!#REF!</definedName>
    <definedName name="_SP4">[2]FES!#REF!</definedName>
    <definedName name="_SP5">[2]FES!#REF!</definedName>
    <definedName name="_SP7">[2]FES!#REF!</definedName>
    <definedName name="_SP8">[2]FES!#REF!</definedName>
    <definedName name="_SP9">[2]FES!#REF!</definedName>
    <definedName name="CompOt">[0]!CompOt</definedName>
    <definedName name="CompRas">[0]!CompRas</definedName>
    <definedName name="ew">[0]!ew</definedName>
    <definedName name="fg">[0]!fg</definedName>
    <definedName name="k">[0]!k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'[1]16'!$E$15:$I$16,'[1]16'!$E$18:$I$20,'[1]16'!$E$23:$I$23,'[1]16'!$E$26:$I$26,'[1]16'!$E$29:$I$29,'[1]16'!$E$32:$I$32,'[1]16'!$E$35:$I$35,'[1]16'!$B$34,'[1]16'!$B$37</definedName>
    <definedName name="P1_SCOPE_17_PRT" hidden="1">'[1]17'!$E$13:$H$21,'[1]17'!$J$9:$J$11,'[1]17'!$J$13:$J$21,'[1]17'!$E$24:$H$26,'[1]17'!$E$28:$H$36,'[1]17'!$J$24:$M$26,'[1]17'!$J$28:$M$36,'[1]17'!$E$39:$H$41</definedName>
    <definedName name="P1_SCOPE_4_PRT" hidden="1">'[1]4'!$F$23:$I$23,'[1]4'!$F$25:$I$25,'[1]4'!$F$27:$I$31,'[1]4'!$K$14:$N$20,'[1]4'!$K$23:$N$23,'[1]4'!$K$25:$N$25,'[1]4'!$K$27:$N$31,'[1]4'!$P$14:$S$20,'[1]4'!$P$23:$S$23</definedName>
    <definedName name="P1_SCOPE_5_PRT" hidden="1">'[1]5'!$F$23:$I$23,'[1]5'!$F$25:$I$25,'[1]5'!$F$27:$I$31,'[1]5'!$K$14:$N$21,'[1]5'!$K$23:$N$23,'[1]5'!$K$25:$N$25,'[1]5'!$K$27:$N$31,'[1]5'!$P$14:$S$21,'[1]5'!$P$23:$S$23</definedName>
    <definedName name="P1_SCOPE_F1_PRT" hidden="1">'[1]Ф-1 (для АО-энерго)'!$D$74:$E$84,'[1]Ф-1 (для АО-энерго)'!$D$71:$E$72,'[1]Ф-1 (для АО-энерго)'!$D$66:$E$69,'[1]Ф-1 (для АО-энерго)'!$D$61:$E$64</definedName>
    <definedName name="P1_SCOPE_F2_PRT" hidden="1">'[1]Ф-2 (для АО-энерго)'!$G$56,'[1]Ф-2 (для АО-энерго)'!$E$55:$E$56,'[1]Ф-2 (для АО-энерго)'!$F$55:$G$55,'[1]Ф-2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[1]перекрестка!$H$15:$H$19,[1]перекрестка!$H$21:$H$25,[1]перекрестка!$J$14:$J$25,[1]перекрестка!$K$15:$K$19,[1]перекрестка!$K$21:$K$25</definedName>
    <definedName name="P1_SCOPE_SV_LD" hidden="1">#REF!,#REF!,#REF!,#REF!,#REF!,#REF!,#REF!</definedName>
    <definedName name="P1_SCOPE_SV_LD1" hidden="1">[1]свод!$E$70:$M$79,[1]свод!$E$81:$M$81,[1]свод!$E$83:$M$88,[1]свод!$E$90:$M$90,[1]свод!$E$92:$M$96,[1]свод!$E$98:$M$98,[1]свод!$E$101:$M$102</definedName>
    <definedName name="P1_SCOPE_SV_PRT" hidden="1">[1]свод!$E$18:$I$19,[1]свод!$E$23:$H$26,[1]свод!$E$28:$I$29,[1]свод!$E$32:$I$36,[1]свод!$E$38:$I$40,[1]свод!$E$42:$I$53,[1]свод!$E$55:$I$56</definedName>
    <definedName name="P1_SET_PROT" hidden="1">#REF!,#REF!,#REF!,#REF!,#REF!,#REF!,#REF!</definedName>
    <definedName name="P1_SET_PRT" hidden="1">#REF!,#REF!,#REF!,#REF!,#REF!,#REF!,#REF!</definedName>
    <definedName name="P2_SCOPE_16_PRT" hidden="1">'[1]16'!$E$38:$I$38,'[1]16'!$E$41:$I$41,'[1]16'!$E$45:$I$47,'[1]16'!$E$49:$I$49,'[1]16'!$E$53:$I$54,'[1]16'!$E$56:$I$57,'[1]16'!$E$59:$I$59,'[1]16'!$E$9:$I$13</definedName>
    <definedName name="P2_SCOPE_4_PRT" hidden="1">'[1]4'!$P$25:$S$25,'[1]4'!$P$27:$S$31,'[1]4'!$U$14:$X$20,'[1]4'!$U$23:$X$23,'[1]4'!$U$25:$X$25,'[1]4'!$U$27:$X$31,'[1]4'!$Z$14:$AC$20,'[1]4'!$Z$23:$AC$23,'[1]4'!$Z$25:$AC$25</definedName>
    <definedName name="P2_SCOPE_5_PRT" hidden="1">'[1]5'!$P$25:$S$25,'[1]5'!$P$27:$S$31,'[1]5'!$U$14:$X$21,'[1]5'!$U$23:$X$23,'[1]5'!$U$25:$X$25,'[1]5'!$U$27:$X$31,'[1]5'!$Z$14:$AC$21,'[1]5'!$Z$23:$AC$23,'[1]5'!$Z$25:$AC$25</definedName>
    <definedName name="P2_SCOPE_F1_PRT" hidden="1">'[1]Ф-1 (для АО-энерго)'!$D$56:$E$59,'[1]Ф-1 (для АО-энерго)'!$D$34:$E$50,'[1]Ф-1 (для АО-энерго)'!$D$32:$E$32,'[1]Ф-1 (для АО-энерго)'!$D$23:$E$30</definedName>
    <definedName name="P2_SCOPE_F2_PRT" hidden="1">'[1]Ф-2 (для АО-энерго)'!$D$52:$G$54,'[1]Ф-2 (для АО-энерго)'!$C$21:$E$42,'[1]Ф-2 (для АО-энерго)'!$A$12:$E$12,'[1]Ф-2 (для АО-энерго)'!$C$8:$E$11</definedName>
    <definedName name="P2_SCOPE_PER_PRT" hidden="1">[1]перекрестка!$N$14:$N$25,[1]перекрестка!$N$27:$N$31,[1]перекрестка!$J$27:$K$31,[1]перекрестка!$F$27:$H$31,[1]перекрестка!$F$33:$H$37</definedName>
    <definedName name="P2_SCOPE_SV_PRT" hidden="1">[1]свод!$E$58:$I$63,[1]свод!$E$72:$I$79,[1]свод!$E$81:$I$81,[1]свод!$E$85:$H$88,[1]свод!$E$90:$I$90,[1]свод!$E$107:$I$112,[1]свод!$E$114:$I$117</definedName>
    <definedName name="P3_SCOPE_F1_PRT" hidden="1">'[1]Ф-1 (для АО-энерго)'!$E$16:$E$17,'[1]Ф-1 (для АО-энерго)'!$C$4:$D$4,'[1]Ф-1 (для АО-энерго)'!$C$7:$E$10,'[1]Ф-1 (для АО-энерго)'!$A$11:$E$11</definedName>
    <definedName name="P3_SCOPE_PER_PRT" hidden="1">[1]перекрестка!$J$33:$K$37,[1]перекрестка!$N$33:$N$37,[1]перекрестка!$F$39:$H$43,[1]перекрестка!$J$39:$K$43,[1]перекрестка!$N$39:$N$43</definedName>
    <definedName name="P3_SCOPE_SV_PRT" hidden="1">[1]свод!$E$121:$I$121,[1]свод!$E$124:$H$127,[1]свод!$D$135:$G$135,[1]свод!$I$135:$I$140,[1]свод!$H$137:$H$140,[1]свод!$D$138:$G$140,[1]свод!$E$15:$I$16</definedName>
    <definedName name="P4_SCOPE_F1_PRT" hidden="1">'[1]Ф-1 (для АО-энерго)'!$C$13:$E$13,'[1]Ф-1 (для АО-энерго)'!$A$14:$E$14,'[1]Ф-1 (для АО-энерго)'!$C$23:$C$50,'[1]Ф-1 (для АО-энерго)'!$C$54:$C$95</definedName>
    <definedName name="P4_SCOPE_PER_PRT" hidden="1">[1]перекрестка!$F$45:$H$49,[1]перекрестка!$J$45:$K$49,[1]перекрестка!$N$45:$N$49,[1]перекрестка!$F$53:$G$64,[1]перекрестка!$H$54:$H$58</definedName>
    <definedName name="P5_SCOPE_PER_PRT" hidden="1">[1]перекрестка!$H$60:$H$64,[1]перекрестка!$J$53:$J$64,[1]перекрестка!$K$54:$K$58,[1]перекрестка!$K$60:$K$64,[1]перекрестка!$N$53:$N$64</definedName>
    <definedName name="P6_SCOPE_PER_PRT" hidden="1">[1]перекрестка!$F$66:$H$70,[1]перекрестка!$J$66:$K$70,[1]перекрестка!$N$66:$N$70,[1]перекрестка!$F$72:$H$76,[1]перекрестка!$J$72:$K$76</definedName>
    <definedName name="P7_SCOPE_PER_PRT" hidden="1">[1]перекрестка!$N$72:$N$76,[1]перекрестка!$F$78:$H$82,[1]перекрестка!$J$78:$K$82,[1]перекрестка!$N$78:$N$82,[1]перекрестка!$F$84:$H$88</definedName>
    <definedName name="P8_SCOPE_PER_PRT" hidden="1">[1]перекрестка!$J$84:$K$88,[1]перекрестка!$N$84:$N$88,[1]перекрестка!$F$14:$G$25,P1_SCOPE_PER_PRT,P2_SCOPE_PER_PRT,P3_SCOPE_PER_PRT,P4_SCOPE_PER_PRT</definedName>
    <definedName name="REGIONS">[1]TEHSHEET!$C$6:$C$93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CENARIOS">[1]TEHSHEET!$K$6:$K$7</definedName>
    <definedName name="SCOPE_16_PRT">P1_SCOPE_16_PRT,P2_SCOPE_16_PRT</definedName>
    <definedName name="SCOPE_17.1_PRT">'[1]17.1'!$D$14:$F$17,'[1]17.1'!$D$19:$F$22,'[1]17.1'!$I$9:$I$12,'[1]17.1'!$I$14:$I$17,'[1]17.1'!$I$19:$I$22,'[1]17.1'!$D$9:$F$12</definedName>
    <definedName name="SCOPE_17_PRT">'[1]17'!$J$39:$M$41,'[1]17'!$E$43:$H$51,'[1]17'!$J$43:$M$51,'[1]17'!$E$54:$H$56,'[1]17'!$E$58:$H$66,'[1]17'!$E$69:$M$81,'[1]17'!$E$9:$H$11,P1_SCOPE_17_PRT</definedName>
    <definedName name="SCOPE_24_LD">'[1]24'!$E$8:$J$47,'[1]24'!$E$49:$J$66</definedName>
    <definedName name="SCOPE_24_PRT">'[1]24'!$E$41:$I$41,'[1]24'!$E$34:$I$34,'[1]24'!$E$36:$I$36,'[1]24'!$E$43:$I$43</definedName>
    <definedName name="SCOPE_25_PRT">'[1]25'!$E$20:$I$20,'[1]25'!$E$34:$I$34,'[1]25'!$E$41:$I$41,'[1]25'!$E$8:$I$10</definedName>
    <definedName name="SCOPE_4_PRT">'[1]4'!$Z$27:$AC$31,'[1]4'!$F$14:$I$20,P1_SCOPE_4_PRT,P2_SCOPE_4_PRT</definedName>
    <definedName name="SCOPE_5_PRT">'[1]5'!$Z$27:$AC$31,'[1]5'!$F$14:$I$21,P1_SCOPE_5_PRT,P2_SCOPE_5_PRT</definedName>
    <definedName name="SCOPE_F1_PRT">'[1]Ф-1 (для АО-энерго)'!$D$86:$E$95,P1_SCOPE_F1_PRT,P2_SCOPE_F1_PRT,P3_SCOPE_F1_PRT,P4_SCOPE_F1_PRT</definedName>
    <definedName name="SCOPE_F2_PRT">'[1]Ф-2 (для АО-энерго)'!$C$5:$D$5,'[1]Ф-2 (для АО-энерго)'!$C$52:$C$57,'[1]Ф-2 (для АО-энерго)'!$D$57:$G$57,P1_SCOPE_F2_PRT,P2_SCOPE_F2_PRT</definedName>
    <definedName name="SCOPE_PER_PRT">P5_SCOPE_PER_PRT,P6_SCOPE_PER_PRT,P7_SCOPE_PER_PRT,P8_SCOPE_PER_PRT</definedName>
    <definedName name="SCOPE_SPR_PRT">[1]Справочники!$D$21:$J$22,[1]Справочники!$E$13:$I$14,[1]Справочники!$F$27:$H$28</definedName>
    <definedName name="SCOPE_SV_LD1">[1]свод!$E$104:$M$104,[1]свод!$E$106:$M$117,[1]свод!$E$120:$M$121,[1]свод!$E$123:$M$127,[1]свод!$E$10:$M$68,P1_SCOPE_SV_LD1</definedName>
    <definedName name="SCOPE_SV_PRT">P1_SCOPE_SV_PRT,P2_SCOPE_SV_PRT,P3_SCOPE_SV_PRT</definedName>
    <definedName name="в23ё">[0]!в23ё</definedName>
    <definedName name="вв">[0]!вв</definedName>
    <definedName name="второй">#REF!</definedName>
    <definedName name="_xlnm.Print_Titles" localSheetId="0">'6'!$4:$8</definedName>
    <definedName name="й">[0]!й</definedName>
    <definedName name="йй">[0]!йй</definedName>
    <definedName name="ке">[0]!ке</definedName>
    <definedName name="мым">[0]!мым</definedName>
    <definedName name="_xlnm.Print_Area" localSheetId="0">'6'!$A$2:$W$148</definedName>
    <definedName name="первый">#REF!</definedName>
    <definedName name="с">[0]!с</definedName>
    <definedName name="сс">[0]!сс</definedName>
    <definedName name="сссс">[0]!сссс</definedName>
    <definedName name="ссы">[0]!ссы</definedName>
    <definedName name="третий">#REF!</definedName>
    <definedName name="у">[0]!у</definedName>
    <definedName name="ц">[0]!ц</definedName>
    <definedName name="цу">[0]!цу</definedName>
    <definedName name="четвертый">#REF!</definedName>
    <definedName name="ыв">[0]!ыв</definedName>
    <definedName name="ыыыы">[0]!ыыыы</definedName>
  </definedNames>
  <calcPr calcId="125725"/>
</workbook>
</file>

<file path=xl/calcChain.xml><?xml version="1.0" encoding="utf-8"?>
<calcChain xmlns="http://schemas.openxmlformats.org/spreadsheetml/2006/main">
  <c r="L138" i="1"/>
  <c r="C138"/>
  <c r="N131"/>
  <c r="H131"/>
  <c r="C131"/>
  <c r="M131" s="1"/>
  <c r="N130"/>
  <c r="H130"/>
  <c r="C130"/>
  <c r="M130" s="1"/>
  <c r="N129"/>
  <c r="L129"/>
  <c r="H129"/>
  <c r="C129"/>
  <c r="M129" s="1"/>
  <c r="R128"/>
  <c r="Q128"/>
  <c r="P128"/>
  <c r="O128"/>
  <c r="N128"/>
  <c r="L128"/>
  <c r="K128"/>
  <c r="J128"/>
  <c r="I128"/>
  <c r="H128"/>
  <c r="G128"/>
  <c r="F128"/>
  <c r="E128"/>
  <c r="D128"/>
  <c r="C128"/>
  <c r="M128" s="1"/>
  <c r="N127"/>
  <c r="H127"/>
  <c r="C127"/>
  <c r="N126"/>
  <c r="H126"/>
  <c r="C126"/>
  <c r="N125"/>
  <c r="H125"/>
  <c r="C125"/>
  <c r="R124"/>
  <c r="Q124"/>
  <c r="P124"/>
  <c r="O124"/>
  <c r="N124"/>
  <c r="L124"/>
  <c r="K124"/>
  <c r="J124"/>
  <c r="I124"/>
  <c r="H124"/>
  <c r="G124"/>
  <c r="F124"/>
  <c r="E124"/>
  <c r="D124"/>
  <c r="C124"/>
  <c r="M124" s="1"/>
  <c r="N123"/>
  <c r="H123"/>
  <c r="C123"/>
  <c r="N122"/>
  <c r="H122"/>
  <c r="C122"/>
  <c r="N121"/>
  <c r="H121"/>
  <c r="C121"/>
  <c r="M121" s="1"/>
  <c r="R120"/>
  <c r="Q120"/>
  <c r="P120"/>
  <c r="O120"/>
  <c r="N120"/>
  <c r="L120"/>
  <c r="K120"/>
  <c r="J120"/>
  <c r="I120"/>
  <c r="H120"/>
  <c r="G120"/>
  <c r="F120"/>
  <c r="E120"/>
  <c r="D120"/>
  <c r="C120"/>
  <c r="M120" s="1"/>
  <c r="N119"/>
  <c r="H119"/>
  <c r="C119"/>
  <c r="N118"/>
  <c r="H118"/>
  <c r="C118"/>
  <c r="N117"/>
  <c r="L117"/>
  <c r="K117"/>
  <c r="H117"/>
  <c r="C117"/>
  <c r="M117" s="1"/>
  <c r="R116"/>
  <c r="Q116"/>
  <c r="P116"/>
  <c r="O116"/>
  <c r="N116"/>
  <c r="L116"/>
  <c r="K116"/>
  <c r="J116"/>
  <c r="I116"/>
  <c r="H116"/>
  <c r="G116"/>
  <c r="F116"/>
  <c r="E116"/>
  <c r="D116"/>
  <c r="C116"/>
  <c r="M116" s="1"/>
  <c r="N115"/>
  <c r="H115"/>
  <c r="C115"/>
  <c r="N114"/>
  <c r="H114"/>
  <c r="C114"/>
  <c r="N113"/>
  <c r="K113"/>
  <c r="H113"/>
  <c r="C113"/>
  <c r="M113" s="1"/>
  <c r="R112"/>
  <c r="Q112"/>
  <c r="P112"/>
  <c r="O112"/>
  <c r="N112"/>
  <c r="L112"/>
  <c r="K112"/>
  <c r="J112"/>
  <c r="I112"/>
  <c r="H112"/>
  <c r="G112"/>
  <c r="F112"/>
  <c r="E112"/>
  <c r="D112"/>
  <c r="C112"/>
  <c r="M112" s="1"/>
  <c r="N111"/>
  <c r="H111"/>
  <c r="C111"/>
  <c r="N110"/>
  <c r="H110"/>
  <c r="C110"/>
  <c r="N109"/>
  <c r="L109"/>
  <c r="K109"/>
  <c r="H109"/>
  <c r="C109"/>
  <c r="M109" s="1"/>
  <c r="R108"/>
  <c r="Q108"/>
  <c r="P108"/>
  <c r="O108"/>
  <c r="N108"/>
  <c r="L108"/>
  <c r="K108"/>
  <c r="J108"/>
  <c r="I108"/>
  <c r="H108"/>
  <c r="G108"/>
  <c r="F108"/>
  <c r="E108"/>
  <c r="D108"/>
  <c r="C108"/>
  <c r="M108" s="1"/>
  <c r="N107"/>
  <c r="H107"/>
  <c r="C107"/>
  <c r="N106"/>
  <c r="H106"/>
  <c r="C106"/>
  <c r="N105"/>
  <c r="H105"/>
  <c r="C105"/>
  <c r="R104"/>
  <c r="Q104"/>
  <c r="P104"/>
  <c r="O104"/>
  <c r="N104"/>
  <c r="L104"/>
  <c r="K104"/>
  <c r="J104"/>
  <c r="I104"/>
  <c r="H104"/>
  <c r="M104" s="1"/>
  <c r="G104"/>
  <c r="F104"/>
  <c r="E104"/>
  <c r="D104"/>
  <c r="R103"/>
  <c r="Q103"/>
  <c r="P103"/>
  <c r="O103"/>
  <c r="N103"/>
  <c r="L103"/>
  <c r="K103"/>
  <c r="J103"/>
  <c r="I103"/>
  <c r="H103"/>
  <c r="G103"/>
  <c r="F103"/>
  <c r="E103"/>
  <c r="D103"/>
  <c r="C103"/>
  <c r="M103" s="1"/>
  <c r="N102"/>
  <c r="H102"/>
  <c r="C102"/>
  <c r="M102" s="1"/>
  <c r="N101"/>
  <c r="L101"/>
  <c r="K101"/>
  <c r="H101"/>
  <c r="C101"/>
  <c r="M101" s="1"/>
  <c r="N100"/>
  <c r="L100"/>
  <c r="K100"/>
  <c r="H100"/>
  <c r="C100"/>
  <c r="M100" s="1"/>
  <c r="R99"/>
  <c r="R132" s="1"/>
  <c r="Q99"/>
  <c r="Q132" s="1"/>
  <c r="P99"/>
  <c r="P132" s="1"/>
  <c r="O99"/>
  <c r="O132" s="1"/>
  <c r="N132" s="1"/>
  <c r="N99"/>
  <c r="L99"/>
  <c r="L132" s="1"/>
  <c r="K99"/>
  <c r="K132" s="1"/>
  <c r="J99"/>
  <c r="J132" s="1"/>
  <c r="I99"/>
  <c r="I132" s="1"/>
  <c r="H132" s="1"/>
  <c r="H99"/>
  <c r="G99"/>
  <c r="G132" s="1"/>
  <c r="F99"/>
  <c r="F132" s="1"/>
  <c r="E99"/>
  <c r="E132" s="1"/>
  <c r="D99"/>
  <c r="D132" s="1"/>
  <c r="C132" s="1"/>
  <c r="M132" s="1"/>
  <c r="C99"/>
  <c r="M99" s="1"/>
  <c r="L97"/>
  <c r="C97"/>
  <c r="N89"/>
  <c r="H89"/>
  <c r="C89"/>
  <c r="M89" s="1"/>
  <c r="C88"/>
  <c r="C87"/>
  <c r="C86"/>
  <c r="N85"/>
  <c r="H85"/>
  <c r="C85"/>
  <c r="M85" s="1"/>
  <c r="C84"/>
  <c r="N83"/>
  <c r="H83"/>
  <c r="C83"/>
  <c r="M83" s="1"/>
  <c r="R82"/>
  <c r="Q82"/>
  <c r="P82"/>
  <c r="O82"/>
  <c r="N82"/>
  <c r="L82"/>
  <c r="K82"/>
  <c r="J82"/>
  <c r="I82"/>
  <c r="H82"/>
  <c r="G82"/>
  <c r="F82"/>
  <c r="E82"/>
  <c r="D82"/>
  <c r="C82"/>
  <c r="M82" s="1"/>
  <c r="N81"/>
  <c r="H81"/>
  <c r="C81"/>
  <c r="M81" s="1"/>
  <c r="N80"/>
  <c r="H80"/>
  <c r="C80"/>
  <c r="M80" s="1"/>
  <c r="N79"/>
  <c r="H79"/>
  <c r="C79"/>
  <c r="M79" s="1"/>
  <c r="R78"/>
  <c r="Q78"/>
  <c r="P78"/>
  <c r="O78"/>
  <c r="N78"/>
  <c r="L78"/>
  <c r="K78"/>
  <c r="J78"/>
  <c r="I78"/>
  <c r="H78"/>
  <c r="G78"/>
  <c r="F78"/>
  <c r="E78"/>
  <c r="D78"/>
  <c r="C78"/>
  <c r="M78" s="1"/>
  <c r="N77"/>
  <c r="H77"/>
  <c r="C77"/>
  <c r="M77" s="1"/>
  <c r="N76"/>
  <c r="H76"/>
  <c r="C76"/>
  <c r="M76" s="1"/>
  <c r="N75"/>
  <c r="H75"/>
  <c r="C75"/>
  <c r="M75" s="1"/>
  <c r="R74"/>
  <c r="Q74"/>
  <c r="P74"/>
  <c r="O74"/>
  <c r="N74"/>
  <c r="L74"/>
  <c r="K74"/>
  <c r="J74"/>
  <c r="I74"/>
  <c r="H74"/>
  <c r="G74"/>
  <c r="F74"/>
  <c r="E74"/>
  <c r="D74"/>
  <c r="C74"/>
  <c r="M74" s="1"/>
  <c r="N73"/>
  <c r="H73"/>
  <c r="C73"/>
  <c r="M73" s="1"/>
  <c r="N72"/>
  <c r="H72"/>
  <c r="C72"/>
  <c r="M72" s="1"/>
  <c r="N71"/>
  <c r="H71"/>
  <c r="C71"/>
  <c r="M71" s="1"/>
  <c r="R70"/>
  <c r="Q70"/>
  <c r="P70"/>
  <c r="O70"/>
  <c r="N70"/>
  <c r="L70"/>
  <c r="K70"/>
  <c r="J70"/>
  <c r="I70"/>
  <c r="H70"/>
  <c r="G70"/>
  <c r="F70"/>
  <c r="E70"/>
  <c r="D70"/>
  <c r="C70"/>
  <c r="M70" s="1"/>
  <c r="N69"/>
  <c r="H69"/>
  <c r="C69"/>
  <c r="M69" s="1"/>
  <c r="N68"/>
  <c r="H68"/>
  <c r="C68"/>
  <c r="M68" s="1"/>
  <c r="N67"/>
  <c r="H67"/>
  <c r="C67"/>
  <c r="M67" s="1"/>
  <c r="R66"/>
  <c r="Q66"/>
  <c r="P66"/>
  <c r="O66"/>
  <c r="N66"/>
  <c r="L66"/>
  <c r="K66"/>
  <c r="J66"/>
  <c r="I66"/>
  <c r="H66"/>
  <c r="G66"/>
  <c r="F66"/>
  <c r="E66"/>
  <c r="D66"/>
  <c r="C66"/>
  <c r="M66" s="1"/>
  <c r="N65"/>
  <c r="H65"/>
  <c r="C65"/>
  <c r="M65" s="1"/>
  <c r="N64"/>
  <c r="H64"/>
  <c r="C64"/>
  <c r="M64" s="1"/>
  <c r="N63"/>
  <c r="H63"/>
  <c r="C63"/>
  <c r="M63" s="1"/>
  <c r="R62"/>
  <c r="Q62"/>
  <c r="P62"/>
  <c r="O62"/>
  <c r="N62"/>
  <c r="L62"/>
  <c r="K62"/>
  <c r="J62"/>
  <c r="I62"/>
  <c r="H62"/>
  <c r="G62"/>
  <c r="F62"/>
  <c r="E62"/>
  <c r="D62"/>
  <c r="C62"/>
  <c r="M62" s="1"/>
  <c r="N61"/>
  <c r="H61"/>
  <c r="C61"/>
  <c r="M61" s="1"/>
  <c r="N60"/>
  <c r="H60"/>
  <c r="C60"/>
  <c r="M60" s="1"/>
  <c r="N59"/>
  <c r="H59"/>
  <c r="C59"/>
  <c r="M59" s="1"/>
  <c r="R58"/>
  <c r="Q58"/>
  <c r="P58"/>
  <c r="O58"/>
  <c r="N58"/>
  <c r="L58"/>
  <c r="K58"/>
  <c r="J58"/>
  <c r="I58"/>
  <c r="H58"/>
  <c r="M58" s="1"/>
  <c r="G58"/>
  <c r="F58"/>
  <c r="E58"/>
  <c r="D58"/>
  <c r="R57"/>
  <c r="Q57"/>
  <c r="P57"/>
  <c r="O57"/>
  <c r="N57"/>
  <c r="L57"/>
  <c r="K57"/>
  <c r="J57"/>
  <c r="I57"/>
  <c r="H57"/>
  <c r="G57"/>
  <c r="F57"/>
  <c r="E57"/>
  <c r="D57"/>
  <c r="C57"/>
  <c r="M57" s="1"/>
  <c r="N56"/>
  <c r="H56"/>
  <c r="C56"/>
  <c r="M56" s="1"/>
  <c r="N55"/>
  <c r="H55"/>
  <c r="C55"/>
  <c r="M55" s="1"/>
  <c r="N54"/>
  <c r="H54"/>
  <c r="C54"/>
  <c r="M54" s="1"/>
  <c r="R53"/>
  <c r="R90" s="1"/>
  <c r="Q53"/>
  <c r="Q90" s="1"/>
  <c r="P53"/>
  <c r="P90" s="1"/>
  <c r="O53"/>
  <c r="O90" s="1"/>
  <c r="N90" s="1"/>
  <c r="N53"/>
  <c r="L53"/>
  <c r="L90" s="1"/>
  <c r="K53"/>
  <c r="K90" s="1"/>
  <c r="J53"/>
  <c r="J90" s="1"/>
  <c r="I53"/>
  <c r="I90" s="1"/>
  <c r="H90" s="1"/>
  <c r="H53"/>
  <c r="G53"/>
  <c r="G90" s="1"/>
  <c r="F53"/>
  <c r="F90" s="1"/>
  <c r="E53"/>
  <c r="E90" s="1"/>
  <c r="D53"/>
  <c r="D90" s="1"/>
  <c r="C90" s="1"/>
  <c r="M90" s="1"/>
  <c r="C53"/>
  <c r="M53" s="1"/>
  <c r="L51"/>
  <c r="C51"/>
  <c r="N44"/>
  <c r="H44"/>
  <c r="C44"/>
  <c r="M44" s="1"/>
  <c r="H43"/>
  <c r="C43"/>
  <c r="M43" s="1"/>
  <c r="H42"/>
  <c r="C42"/>
  <c r="M42" s="1"/>
  <c r="N41"/>
  <c r="H41"/>
  <c r="C41"/>
  <c r="M41" s="1"/>
  <c r="N40"/>
  <c r="H40"/>
  <c r="C40"/>
  <c r="M40" s="1"/>
  <c r="R39"/>
  <c r="Q39"/>
  <c r="P39"/>
  <c r="O39"/>
  <c r="N39"/>
  <c r="L39"/>
  <c r="K39"/>
  <c r="J39"/>
  <c r="I39"/>
  <c r="H39"/>
  <c r="G39"/>
  <c r="F39"/>
  <c r="E39"/>
  <c r="D39"/>
  <c r="C39"/>
  <c r="M39" s="1"/>
  <c r="N38"/>
  <c r="H38"/>
  <c r="C38"/>
  <c r="M38" s="1"/>
  <c r="N37"/>
  <c r="H37"/>
  <c r="C37"/>
  <c r="M37" s="1"/>
  <c r="N36"/>
  <c r="H36"/>
  <c r="C36"/>
  <c r="M36" s="1"/>
  <c r="R35"/>
  <c r="Q35"/>
  <c r="P35"/>
  <c r="O35"/>
  <c r="N35"/>
  <c r="L35"/>
  <c r="K35"/>
  <c r="J35"/>
  <c r="I35"/>
  <c r="H35"/>
  <c r="G35"/>
  <c r="F35"/>
  <c r="E35"/>
  <c r="D35"/>
  <c r="C35"/>
  <c r="M35" s="1"/>
  <c r="N34"/>
  <c r="H34"/>
  <c r="C34"/>
  <c r="M34" s="1"/>
  <c r="N33"/>
  <c r="H33"/>
  <c r="C33"/>
  <c r="M33" s="1"/>
  <c r="N32"/>
  <c r="H32"/>
  <c r="C32"/>
  <c r="M32" s="1"/>
  <c r="R31"/>
  <c r="Q31"/>
  <c r="P31"/>
  <c r="O31"/>
  <c r="N31"/>
  <c r="L31"/>
  <c r="K31"/>
  <c r="J31"/>
  <c r="I31"/>
  <c r="H31"/>
  <c r="G31"/>
  <c r="F31"/>
  <c r="E31"/>
  <c r="D31"/>
  <c r="C31"/>
  <c r="M31" s="1"/>
  <c r="N30"/>
  <c r="H30"/>
  <c r="C30"/>
  <c r="M30" s="1"/>
  <c r="N29"/>
  <c r="H29"/>
  <c r="C29"/>
  <c r="M29" s="1"/>
  <c r="N28"/>
  <c r="H28"/>
  <c r="C28"/>
  <c r="M28" s="1"/>
  <c r="R27"/>
  <c r="Q27"/>
  <c r="P27"/>
  <c r="O27"/>
  <c r="N27"/>
  <c r="L27"/>
  <c r="K27"/>
  <c r="J27"/>
  <c r="I27"/>
  <c r="H27"/>
  <c r="G27"/>
  <c r="F27"/>
  <c r="E27"/>
  <c r="D27"/>
  <c r="C27"/>
  <c r="M27" s="1"/>
  <c r="N26"/>
  <c r="H26"/>
  <c r="C26"/>
  <c r="M26" s="1"/>
  <c r="N25"/>
  <c r="H25"/>
  <c r="C25"/>
  <c r="M25" s="1"/>
  <c r="N24"/>
  <c r="H24"/>
  <c r="C24"/>
  <c r="M24" s="1"/>
  <c r="R23"/>
  <c r="Q23"/>
  <c r="P23"/>
  <c r="O23"/>
  <c r="N23"/>
  <c r="L23"/>
  <c r="K23"/>
  <c r="J23"/>
  <c r="I23"/>
  <c r="H23"/>
  <c r="G23"/>
  <c r="F23"/>
  <c r="E23"/>
  <c r="D23"/>
  <c r="C23"/>
  <c r="M23" s="1"/>
  <c r="N22"/>
  <c r="H22"/>
  <c r="C22"/>
  <c r="M22" s="1"/>
  <c r="N21"/>
  <c r="H21"/>
  <c r="C21"/>
  <c r="M21" s="1"/>
  <c r="N20"/>
  <c r="H20"/>
  <c r="C20"/>
  <c r="M20" s="1"/>
  <c r="R19"/>
  <c r="Q19"/>
  <c r="P19"/>
  <c r="O19"/>
  <c r="N19"/>
  <c r="L19"/>
  <c r="K19"/>
  <c r="J19"/>
  <c r="I19"/>
  <c r="H19"/>
  <c r="G19"/>
  <c r="F19"/>
  <c r="E19"/>
  <c r="D19"/>
  <c r="C19"/>
  <c r="M19" s="1"/>
  <c r="N18"/>
  <c r="H18"/>
  <c r="C18"/>
  <c r="M18" s="1"/>
  <c r="N17"/>
  <c r="H17"/>
  <c r="C17"/>
  <c r="M17" s="1"/>
  <c r="N16"/>
  <c r="H16"/>
  <c r="C16"/>
  <c r="M16" s="1"/>
  <c r="R15"/>
  <c r="Q15"/>
  <c r="P15"/>
  <c r="O15"/>
  <c r="N15"/>
  <c r="L15"/>
  <c r="K15"/>
  <c r="J15"/>
  <c r="I15"/>
  <c r="H15"/>
  <c r="M15" s="1"/>
  <c r="G15"/>
  <c r="F15"/>
  <c r="E15"/>
  <c r="D15"/>
  <c r="R14"/>
  <c r="Q14"/>
  <c r="P14"/>
  <c r="O14"/>
  <c r="N14"/>
  <c r="L14"/>
  <c r="K14"/>
  <c r="J14"/>
  <c r="I14"/>
  <c r="H14"/>
  <c r="G14"/>
  <c r="F14"/>
  <c r="E14"/>
  <c r="D14"/>
  <c r="C14"/>
  <c r="M14" s="1"/>
  <c r="N13"/>
  <c r="H13"/>
  <c r="C13"/>
  <c r="M13" s="1"/>
  <c r="N12"/>
  <c r="H12"/>
  <c r="C12"/>
  <c r="M12" s="1"/>
  <c r="N11"/>
  <c r="H11"/>
  <c r="C11"/>
  <c r="M11" s="1"/>
  <c r="R10"/>
  <c r="R45" s="1"/>
  <c r="Q10"/>
  <c r="Q45" s="1"/>
  <c r="P10"/>
  <c r="P45" s="1"/>
  <c r="O10"/>
  <c r="O45" s="1"/>
  <c r="N45" s="1"/>
  <c r="N10"/>
  <c r="L10"/>
  <c r="L45" s="1"/>
  <c r="K10"/>
  <c r="K45" s="1"/>
  <c r="J10"/>
  <c r="J45" s="1"/>
  <c r="I10"/>
  <c r="I45" s="1"/>
  <c r="H45" s="1"/>
  <c r="H10"/>
  <c r="G10"/>
  <c r="G45" s="1"/>
  <c r="F10"/>
  <c r="F45" s="1"/>
  <c r="E10"/>
  <c r="E45" s="1"/>
  <c r="D10"/>
  <c r="D45" s="1"/>
  <c r="C45" s="1"/>
  <c r="M45" s="1"/>
  <c r="C10"/>
  <c r="M10" s="1"/>
  <c r="B8"/>
  <c r="C8" s="1"/>
  <c r="D8" s="1"/>
  <c r="E8" s="1"/>
  <c r="F8" s="1"/>
  <c r="G8" s="1"/>
  <c r="H8" s="1"/>
  <c r="I8" s="1"/>
  <c r="J8" s="1"/>
  <c r="K8" s="1"/>
  <c r="L8" s="1"/>
  <c r="M8" s="1"/>
  <c r="N8" s="1"/>
  <c r="O8" s="1"/>
  <c r="P8" s="1"/>
  <c r="Q8" s="1"/>
  <c r="R8" s="1"/>
  <c r="S8" s="1"/>
  <c r="T8" s="1"/>
  <c r="U8" s="1"/>
  <c r="V8" s="1"/>
  <c r="W8" s="1"/>
  <c r="I4"/>
</calcChain>
</file>

<file path=xl/sharedStrings.xml><?xml version="1.0" encoding="utf-8"?>
<sst xmlns="http://schemas.openxmlformats.org/spreadsheetml/2006/main" count="183" uniqueCount="61">
  <si>
    <t>Структура полезного отпуска</t>
  </si>
  <si>
    <t xml:space="preserve">  электрической энергии (мощности) по группам потребителей ЭСО</t>
  </si>
  <si>
    <t>Таблица № П1.6.</t>
  </si>
  <si>
    <t>№</t>
  </si>
  <si>
    <t>Группа потребителей</t>
  </si>
  <si>
    <t>Объем полезного отпуска электроэнергии, млн.кВтч.</t>
  </si>
  <si>
    <t xml:space="preserve">Заявленная (расчетная) мощность, МВт. </t>
  </si>
  <si>
    <t>Число часов использо-вания, час</t>
  </si>
  <si>
    <t>Количество точек поставки, шт</t>
  </si>
  <si>
    <t xml:space="preserve">Доля потребления на разных диапазонах напряжений, % </t>
  </si>
  <si>
    <t xml:space="preserve">Всего </t>
  </si>
  <si>
    <t>ВН</t>
  </si>
  <si>
    <t>СН1</t>
  </si>
  <si>
    <t>СН11</t>
  </si>
  <si>
    <t>НН</t>
  </si>
  <si>
    <t>2010г. План</t>
  </si>
  <si>
    <t>Население, всего</t>
  </si>
  <si>
    <t>1.1</t>
  </si>
  <si>
    <t>Население</t>
  </si>
  <si>
    <t>1.2</t>
  </si>
  <si>
    <t>Потребители приравненные к населению</t>
  </si>
  <si>
    <t>1.3</t>
  </si>
  <si>
    <t>Жилищные организации потребляющие электроэнергию на технические целижилых домов</t>
  </si>
  <si>
    <t>2.</t>
  </si>
  <si>
    <t>Прочие потребители</t>
  </si>
  <si>
    <t>2.1</t>
  </si>
  <si>
    <t>Базовые потребители</t>
  </si>
  <si>
    <t>Потребитель 1</t>
  </si>
  <si>
    <t>Потребитель 2</t>
  </si>
  <si>
    <t>Потребитель i</t>
  </si>
  <si>
    <t>2.2</t>
  </si>
  <si>
    <t xml:space="preserve">Одноставочники </t>
  </si>
  <si>
    <t>2.3</t>
  </si>
  <si>
    <t>Двуставочники</t>
  </si>
  <si>
    <t>2.4</t>
  </si>
  <si>
    <t>в том числе Бюджетные потребители</t>
  </si>
  <si>
    <t>2.5</t>
  </si>
  <si>
    <t>Производственные сельскохозяйственные потребители; предприятия и организации потребительской кооперации; организации ВОС, ВОИ, ВОГ со всеми подразделениями; содержащиеся за счет прихожан религиозные организации; предприятия хлебопечения (приложение № 3)</t>
  </si>
  <si>
    <t>2.6</t>
  </si>
  <si>
    <t>Сельскохозяйственные производители (приложение 4); электрокотельные производительностью более 2 Гкал/час; электрокотельная ГУ «Санаторий «Топаз» (г. Мыски)</t>
  </si>
  <si>
    <t>3</t>
  </si>
  <si>
    <t>сальдо переток в смежные сетевые организации</t>
  </si>
  <si>
    <t>ОАО "МРСК"и сск</t>
  </si>
  <si>
    <t>Сетеавя 2</t>
  </si>
  <si>
    <t>Сетеавя i</t>
  </si>
  <si>
    <t>4</t>
  </si>
  <si>
    <t xml:space="preserve">Итого </t>
  </si>
  <si>
    <t xml:space="preserve">Справочно: 1. для добавления ячеек необходимо выделить строку перед "Потребитель i" и нажав правую кнопку мышки выполнить команду добавить ячейки. </t>
  </si>
  <si>
    <t xml:space="preserve">                   2. количество точек поставки проставляется только по юридическим лицам</t>
  </si>
  <si>
    <t xml:space="preserve">                   3. заполняется с учетом генераторного напряжения</t>
  </si>
  <si>
    <r>
      <t>2011</t>
    </r>
    <r>
      <rPr>
        <b/>
        <sz val="10"/>
        <rFont val="Times New Roman"/>
        <family val="1"/>
        <charset val="204"/>
      </rPr>
      <t>г. ожидаемый</t>
    </r>
  </si>
  <si>
    <t xml:space="preserve"> </t>
  </si>
  <si>
    <t>ОАО "МРСК"</t>
  </si>
  <si>
    <t>ЗАО "Водоканал"</t>
  </si>
  <si>
    <t>ОАО "РЖД"</t>
  </si>
  <si>
    <t>ООО "МЭФ"и МУП ЖКХ Новокузнецкого района</t>
  </si>
  <si>
    <t>2014 факт</t>
  </si>
  <si>
    <t>МРСК и сск</t>
  </si>
  <si>
    <t>Согласовано:      Заместитель управляющего директора</t>
  </si>
  <si>
    <t xml:space="preserve">                              ОАО "Кузбассэнергосбыт"</t>
  </si>
  <si>
    <t>В.Ф.Элер</t>
  </si>
</sst>
</file>

<file path=xl/styles.xml><?xml version="1.0" encoding="utf-8"?>
<styleSheet xmlns="http://schemas.openxmlformats.org/spreadsheetml/2006/main">
  <numFmts count="9">
    <numFmt numFmtId="41" formatCode="_-* #,##0_р_._-;\-* #,##0_р_._-;_-* &quot;-&quot;_р_._-;_-@_-"/>
    <numFmt numFmtId="43" formatCode="_-* #,##0.00_р_._-;\-* #,##0.00_р_._-;_-* &quot;-&quot;??_р_._-;_-@_-"/>
    <numFmt numFmtId="164" formatCode="#,##0.000000"/>
    <numFmt numFmtId="165" formatCode="#,##0.000"/>
    <numFmt numFmtId="166" formatCode="0.0"/>
    <numFmt numFmtId="167" formatCode="0.000"/>
    <numFmt numFmtId="168" formatCode="0.000000"/>
    <numFmt numFmtId="169" formatCode="&quot;$&quot;#,##0_);[Red]\(&quot;$&quot;#,##0\)"/>
    <numFmt numFmtId="170" formatCode="General_)"/>
  </numFmts>
  <fonts count="23"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MS Sans Serif"/>
      <family val="2"/>
      <charset val="204"/>
    </font>
    <font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</font>
    <font>
      <sz val="10"/>
      <name val="NTHarmonica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0">
    <xf numFmtId="0" fontId="0" fillId="0" borderId="0"/>
    <xf numFmtId="169" fontId="10" fillId="0" borderId="0" applyFont="0" applyFill="0" applyBorder="0" applyAlignment="0" applyProtection="0"/>
    <xf numFmtId="49" fontId="11" fillId="0" borderId="0" applyBorder="0">
      <alignment vertical="top"/>
    </xf>
    <xf numFmtId="0" fontId="12" fillId="0" borderId="0"/>
    <xf numFmtId="0" fontId="13" fillId="0" borderId="0" applyNumberFormat="0">
      <alignment horizontal="left"/>
    </xf>
    <xf numFmtId="170" fontId="14" fillId="0" borderId="9">
      <protection locked="0"/>
    </xf>
    <xf numFmtId="0" fontId="15" fillId="0" borderId="0" applyBorder="0">
      <alignment horizontal="center" vertical="center" wrapText="1"/>
    </xf>
    <xf numFmtId="0" fontId="16" fillId="0" borderId="10" applyBorder="0">
      <alignment horizontal="center" vertical="center" wrapText="1"/>
    </xf>
    <xf numFmtId="170" fontId="17" fillId="5" borderId="9"/>
    <xf numFmtId="4" fontId="11" fillId="3" borderId="1" applyBorder="0">
      <alignment horizontal="right"/>
    </xf>
    <xf numFmtId="0" fontId="18" fillId="2" borderId="0" applyFill="0">
      <alignment wrapText="1"/>
    </xf>
    <xf numFmtId="0" fontId="19" fillId="0" borderId="0">
      <alignment horizontal="center" vertical="top" wrapText="1"/>
    </xf>
    <xf numFmtId="0" fontId="20" fillId="0" borderId="0">
      <alignment horizontal="centerContinuous" vertical="center" wrapText="1"/>
    </xf>
    <xf numFmtId="0" fontId="21" fillId="0" borderId="0"/>
    <xf numFmtId="49" fontId="18" fillId="0" borderId="0">
      <alignment horizontal="center"/>
    </xf>
    <xf numFmtId="4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" fontId="11" fillId="2" borderId="0" applyBorder="0">
      <alignment horizontal="right"/>
    </xf>
    <xf numFmtId="4" fontId="11" fillId="6" borderId="11" applyBorder="0">
      <alignment horizontal="right"/>
    </xf>
    <xf numFmtId="4" fontId="11" fillId="2" borderId="1" applyFont="0" applyBorder="0">
      <alignment horizontal="right"/>
    </xf>
  </cellStyleXfs>
  <cellXfs count="117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164" fontId="1" fillId="0" borderId="0" xfId="0" applyNumberFormat="1" applyFont="1" applyProtection="1">
      <protection locked="0"/>
    </xf>
    <xf numFmtId="164" fontId="2" fillId="0" borderId="0" xfId="0" applyNumberFormat="1" applyFont="1" applyProtection="1">
      <protection locked="0"/>
    </xf>
    <xf numFmtId="165" fontId="1" fillId="0" borderId="0" xfId="0" applyNumberFormat="1" applyFont="1" applyAlignment="1" applyProtection="1">
      <alignment horizontal="center"/>
      <protection locked="0"/>
    </xf>
    <xf numFmtId="3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164" fontId="5" fillId="0" borderId="0" xfId="0" applyNumberFormat="1" applyFont="1" applyProtection="1">
      <protection locked="0"/>
    </xf>
    <xf numFmtId="0" fontId="1" fillId="0" borderId="0" xfId="0" applyFont="1" applyFill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center" vertical="center" wrapText="1"/>
    </xf>
    <xf numFmtId="165" fontId="1" fillId="0" borderId="1" xfId="0" applyNumberFormat="1" applyFont="1" applyBorder="1" applyAlignment="1" applyProtection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wrapText="1"/>
    </xf>
    <xf numFmtId="0" fontId="1" fillId="0" borderId="0" xfId="0" applyFont="1" applyProtection="1"/>
    <xf numFmtId="164" fontId="1" fillId="0" borderId="1" xfId="0" applyNumberFormat="1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3" fontId="1" fillId="0" borderId="1" xfId="0" applyNumberFormat="1" applyFont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1" fontId="1" fillId="0" borderId="1" xfId="0" applyNumberFormat="1" applyFont="1" applyBorder="1" applyAlignment="1" applyProtection="1">
      <alignment horizontal="center"/>
    </xf>
    <xf numFmtId="1" fontId="1" fillId="0" borderId="0" xfId="0" applyNumberFormat="1" applyFont="1" applyProtection="1"/>
    <xf numFmtId="0" fontId="5" fillId="0" borderId="3" xfId="0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alignment horizontal="center"/>
      <protection locked="0"/>
    </xf>
    <xf numFmtId="0" fontId="5" fillId="0" borderId="4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 vertical="top"/>
    </xf>
    <xf numFmtId="0" fontId="5" fillId="0" borderId="1" xfId="0" applyFont="1" applyFill="1" applyBorder="1" applyProtection="1"/>
    <xf numFmtId="164" fontId="1" fillId="2" borderId="1" xfId="0" applyNumberFormat="1" applyFont="1" applyFill="1" applyBorder="1" applyProtection="1"/>
    <xf numFmtId="3" fontId="1" fillId="2" borderId="1" xfId="0" applyNumberFormat="1" applyFont="1" applyFill="1" applyBorder="1" applyAlignment="1" applyProtection="1">
      <alignment horizontal="center"/>
    </xf>
    <xf numFmtId="1" fontId="1" fillId="2" borderId="1" xfId="0" applyNumberFormat="1" applyFont="1" applyFill="1" applyBorder="1" applyProtection="1"/>
    <xf numFmtId="3" fontId="2" fillId="2" borderId="1" xfId="0" applyNumberFormat="1" applyFont="1" applyFill="1" applyBorder="1" applyAlignment="1" applyProtection="1">
      <alignment horizontal="center"/>
    </xf>
    <xf numFmtId="0" fontId="1" fillId="3" borderId="1" xfId="0" applyFont="1" applyFill="1" applyBorder="1" applyProtection="1">
      <protection locked="0"/>
    </xf>
    <xf numFmtId="166" fontId="1" fillId="3" borderId="1" xfId="0" applyNumberFormat="1" applyFont="1" applyFill="1" applyBorder="1" applyProtection="1">
      <protection locked="0"/>
    </xf>
    <xf numFmtId="49" fontId="1" fillId="0" borderId="1" xfId="0" applyNumberFormat="1" applyFont="1" applyFill="1" applyBorder="1" applyAlignment="1" applyProtection="1">
      <alignment horizontal="center" vertical="top"/>
    </xf>
    <xf numFmtId="0" fontId="1" fillId="0" borderId="1" xfId="0" applyFont="1" applyFill="1" applyBorder="1" applyProtection="1"/>
    <xf numFmtId="164" fontId="1" fillId="3" borderId="1" xfId="0" applyNumberFormat="1" applyFont="1" applyFill="1" applyBorder="1" applyProtection="1">
      <protection locked="0"/>
    </xf>
    <xf numFmtId="3" fontId="1" fillId="3" borderId="1" xfId="0" applyNumberFormat="1" applyFont="1" applyFill="1" applyBorder="1" applyAlignment="1" applyProtection="1">
      <alignment horizontal="center"/>
      <protection locked="0"/>
    </xf>
    <xf numFmtId="3" fontId="2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vertical="justify"/>
    </xf>
    <xf numFmtId="165" fontId="1" fillId="2" borderId="1" xfId="0" applyNumberFormat="1" applyFont="1" applyFill="1" applyBorder="1" applyAlignment="1" applyProtection="1">
      <alignment horizontal="center"/>
    </xf>
    <xf numFmtId="167" fontId="2" fillId="3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5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/>
    </xf>
    <xf numFmtId="1" fontId="1" fillId="2" borderId="1" xfId="0" applyNumberFormat="1" applyFont="1" applyFill="1" applyBorder="1" applyAlignment="1" applyProtection="1">
      <alignment horizontal="center"/>
    </xf>
    <xf numFmtId="166" fontId="2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Alignment="1" applyProtection="1">
      <alignment horizontal="center"/>
      <protection locked="0"/>
    </xf>
    <xf numFmtId="164" fontId="1" fillId="3" borderId="1" xfId="0" applyNumberFormat="1" applyFont="1" applyFill="1" applyBorder="1" applyAlignment="1" applyProtection="1">
      <alignment horizontal="right"/>
      <protection locked="0"/>
    </xf>
    <xf numFmtId="3" fontId="1" fillId="2" borderId="1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right" wrapText="1"/>
    </xf>
    <xf numFmtId="0" fontId="1" fillId="0" borderId="0" xfId="0" applyFont="1" applyAlignment="1" applyProtection="1">
      <alignment vertical="justify"/>
    </xf>
    <xf numFmtId="0" fontId="1" fillId="0" borderId="1" xfId="0" applyFont="1" applyBorder="1" applyAlignment="1">
      <alignment horizontal="left" vertical="justify"/>
    </xf>
    <xf numFmtId="0" fontId="5" fillId="0" borderId="5" xfId="0" applyFont="1" applyFill="1" applyBorder="1" applyAlignment="1" applyProtection="1">
      <alignment vertical="justify"/>
    </xf>
    <xf numFmtId="164" fontId="2" fillId="2" borderId="1" xfId="0" applyNumberFormat="1" applyFont="1" applyFill="1" applyBorder="1" applyProtection="1"/>
    <xf numFmtId="49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Protection="1"/>
    <xf numFmtId="164" fontId="1" fillId="0" borderId="0" xfId="0" applyNumberFormat="1" applyFont="1" applyFill="1" applyBorder="1" applyProtection="1"/>
    <xf numFmtId="165" fontId="1" fillId="0" borderId="0" xfId="0" applyNumberFormat="1" applyFont="1" applyFill="1" applyBorder="1" applyAlignment="1" applyProtection="1">
      <alignment horizontal="center"/>
    </xf>
    <xf numFmtId="1" fontId="1" fillId="0" borderId="0" xfId="0" applyNumberFormat="1" applyFont="1" applyFill="1" applyBorder="1" applyProtection="1"/>
    <xf numFmtId="3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Protection="1">
      <protection locked="0"/>
    </xf>
    <xf numFmtId="166" fontId="1" fillId="0" borderId="0" xfId="0" applyNumberFormat="1" applyFont="1" applyFill="1" applyBorder="1" applyProtection="1">
      <protection locked="0"/>
    </xf>
    <xf numFmtId="0" fontId="1" fillId="0" borderId="0" xfId="0" applyFont="1" applyFill="1" applyProtection="1"/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164" fontId="7" fillId="0" borderId="0" xfId="0" applyNumberFormat="1" applyFont="1" applyProtection="1">
      <protection locked="0"/>
    </xf>
    <xf numFmtId="49" fontId="3" fillId="0" borderId="0" xfId="0" applyNumberFormat="1" applyFont="1" applyFill="1" applyBorder="1" applyAlignment="1" applyProtection="1">
      <alignment horizontal="center" vertical="top"/>
    </xf>
    <xf numFmtId="0" fontId="3" fillId="0" borderId="0" xfId="0" applyFont="1" applyFill="1" applyBorder="1" applyProtection="1"/>
    <xf numFmtId="164" fontId="4" fillId="0" borderId="0" xfId="0" applyNumberFormat="1" applyFont="1" applyFill="1" applyBorder="1" applyProtection="1"/>
    <xf numFmtId="164" fontId="3" fillId="0" borderId="0" xfId="0" applyNumberFormat="1" applyFont="1" applyFill="1" applyBorder="1" applyProtection="1"/>
    <xf numFmtId="165" fontId="3" fillId="4" borderId="0" xfId="0" applyNumberFormat="1" applyFont="1" applyFill="1" applyBorder="1" applyAlignment="1" applyProtection="1">
      <alignment horizontal="center"/>
    </xf>
    <xf numFmtId="1" fontId="3" fillId="4" borderId="0" xfId="0" applyNumberFormat="1" applyFont="1" applyFill="1" applyBorder="1" applyProtection="1"/>
    <xf numFmtId="3" fontId="3" fillId="4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Protection="1">
      <protection locked="0"/>
    </xf>
    <xf numFmtId="166" fontId="3" fillId="0" borderId="0" xfId="0" applyNumberFormat="1" applyFont="1" applyFill="1" applyBorder="1" applyProtection="1">
      <protection locked="0"/>
    </xf>
    <xf numFmtId="0" fontId="3" fillId="0" borderId="0" xfId="0" applyFont="1" applyProtection="1"/>
    <xf numFmtId="168" fontId="1" fillId="3" borderId="1" xfId="0" applyNumberFormat="1" applyFont="1" applyFill="1" applyBorder="1" applyProtection="1">
      <protection locked="0"/>
    </xf>
    <xf numFmtId="0" fontId="1" fillId="0" borderId="0" xfId="0" applyFont="1" applyAlignment="1" applyProtection="1">
      <alignment horizontal="center"/>
    </xf>
    <xf numFmtId="0" fontId="5" fillId="0" borderId="0" xfId="0" applyFont="1" applyProtection="1"/>
    <xf numFmtId="164" fontId="1" fillId="0" borderId="0" xfId="0" applyNumberFormat="1" applyFont="1" applyProtection="1"/>
    <xf numFmtId="165" fontId="1" fillId="0" borderId="0" xfId="0" applyNumberFormat="1" applyFont="1" applyAlignment="1" applyProtection="1">
      <alignment horizontal="center"/>
    </xf>
    <xf numFmtId="3" fontId="1" fillId="0" borderId="0" xfId="0" applyNumberFormat="1" applyFont="1" applyAlignment="1" applyProtection="1">
      <alignment horizontal="center"/>
    </xf>
    <xf numFmtId="0" fontId="5" fillId="0" borderId="0" xfId="0" applyFont="1" applyAlignment="1" applyProtection="1">
      <alignment horizontal="left"/>
    </xf>
    <xf numFmtId="166" fontId="1" fillId="0" borderId="0" xfId="0" applyNumberFormat="1" applyFont="1" applyFill="1" applyBorder="1" applyProtection="1"/>
    <xf numFmtId="165" fontId="3" fillId="0" borderId="0" xfId="0" applyNumberFormat="1" applyFont="1" applyFill="1" applyBorder="1" applyAlignment="1" applyProtection="1">
      <alignment horizontal="center"/>
    </xf>
    <xf numFmtId="1" fontId="3" fillId="0" borderId="0" xfId="0" applyNumberFormat="1" applyFont="1" applyFill="1" applyBorder="1" applyProtection="1"/>
    <xf numFmtId="166" fontId="3" fillId="0" borderId="0" xfId="0" applyNumberFormat="1" applyFont="1" applyFill="1" applyBorder="1" applyProtection="1"/>
    <xf numFmtId="164" fontId="8" fillId="2" borderId="1" xfId="0" applyNumberFormat="1" applyFont="1" applyFill="1" applyBorder="1" applyProtection="1"/>
    <xf numFmtId="3" fontId="8" fillId="2" borderId="1" xfId="0" applyNumberFormat="1" applyFont="1" applyFill="1" applyBorder="1" applyAlignment="1" applyProtection="1">
      <alignment horizontal="center"/>
    </xf>
    <xf numFmtId="164" fontId="8" fillId="3" borderId="8" xfId="0" applyNumberFormat="1" applyFont="1" applyFill="1" applyBorder="1" applyProtection="1">
      <protection locked="0"/>
    </xf>
    <xf numFmtId="165" fontId="8" fillId="2" borderId="1" xfId="0" applyNumberFormat="1" applyFont="1" applyFill="1" applyBorder="1" applyAlignment="1" applyProtection="1">
      <alignment horizontal="center"/>
    </xf>
    <xf numFmtId="164" fontId="8" fillId="2" borderId="1" xfId="0" applyNumberFormat="1" applyFont="1" applyFill="1" applyBorder="1" applyProtection="1">
      <protection locked="0"/>
    </xf>
    <xf numFmtId="164" fontId="8" fillId="3" borderId="1" xfId="0" applyNumberFormat="1" applyFont="1" applyFill="1" applyBorder="1" applyProtection="1">
      <protection locked="0"/>
    </xf>
    <xf numFmtId="165" fontId="8" fillId="2" borderId="1" xfId="0" applyNumberFormat="1" applyFont="1" applyFill="1" applyBorder="1" applyAlignment="1" applyProtection="1">
      <alignment horizontal="center"/>
      <protection locked="0"/>
    </xf>
    <xf numFmtId="3" fontId="8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164" fontId="9" fillId="0" borderId="0" xfId="0" applyNumberFormat="1" applyFont="1" applyProtection="1">
      <protection locked="0"/>
    </xf>
    <xf numFmtId="164" fontId="8" fillId="0" borderId="0" xfId="0" applyNumberFormat="1" applyFont="1" applyProtection="1">
      <protection locked="0"/>
    </xf>
    <xf numFmtId="164" fontId="4" fillId="0" borderId="0" xfId="0" applyNumberFormat="1" applyFont="1" applyProtection="1">
      <protection locked="0"/>
    </xf>
    <xf numFmtId="0" fontId="1" fillId="0" borderId="1" xfId="0" applyFont="1" applyFill="1" applyBorder="1" applyAlignment="1" applyProtection="1">
      <alignment wrapText="1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5" fillId="0" borderId="6" xfId="0" applyFont="1" applyFill="1" applyBorder="1" applyAlignment="1" applyProtection="1">
      <alignment horizontal="center"/>
      <protection locked="0"/>
    </xf>
    <xf numFmtId="0" fontId="5" fillId="0" borderId="7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5" fillId="0" borderId="4" xfId="0" applyFont="1" applyFill="1" applyBorder="1" applyAlignment="1" applyProtection="1">
      <alignment horizontal="center"/>
      <protection locked="0"/>
    </xf>
  </cellXfs>
  <cellStyles count="20">
    <cellStyle name="Currency [0]" xfId="1"/>
    <cellStyle name="Normal_Form2.1" xfId="2"/>
    <cellStyle name="Normal1" xfId="3"/>
    <cellStyle name="Price_Body" xfId="4"/>
    <cellStyle name="Беззащитный" xfId="5"/>
    <cellStyle name="Заголовок" xfId="6"/>
    <cellStyle name="ЗаголовокСтолбца" xfId="7"/>
    <cellStyle name="Защитный" xfId="8"/>
    <cellStyle name="Значение" xfId="9"/>
    <cellStyle name="Мои наименования показателей" xfId="10"/>
    <cellStyle name="Мой заголовок" xfId="11"/>
    <cellStyle name="Мой заголовок листа" xfId="12"/>
    <cellStyle name="Обычный" xfId="0" builtinId="0"/>
    <cellStyle name="Стиль 1" xfId="13"/>
    <cellStyle name="Текстовый" xfId="14"/>
    <cellStyle name="Тысячи [0]_3Com" xfId="15"/>
    <cellStyle name="Тысячи_3Com" xfId="16"/>
    <cellStyle name="Формула" xfId="17"/>
    <cellStyle name="ФормулаВБ" xfId="18"/>
    <cellStyle name="ФормулаНаКонтроль" xfId="1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7;&#1072;&#1087;&#1082;&#1072;%20&#1086;&#1073;&#1084;&#1077;&#1085;&#1072;\&#1045;&#1048;&#1040;&#1057;\&#1055;&#1088;&#1080;&#1096;&#1083;&#1086;\15.05.07\tset.net.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7;&#1072;&#1087;&#1082;&#1072;%20&#1086;&#1073;&#1084;&#1077;&#1085;&#1072;\B-PL\NBPL\_F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069;&#106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P2.1"/>
      <sheetName val="25"/>
      <sheetName val="P2.2"/>
      <sheetName val="перекрестка"/>
      <sheetName val="Ф-1 (для АО-энерго)"/>
      <sheetName val="Ф-2 (для АО-энерго)"/>
      <sheetName val="TEHSHEET"/>
      <sheetName val="17_1"/>
      <sheetName val="Ф_1 _для АО_энерго_"/>
      <sheetName val="Ф_2 _для АО_энерго_"/>
      <sheetName val="КлассЗСМК"/>
      <sheetName val="1.12 (пер)"/>
    </sheetNames>
    <sheetDataSet>
      <sheetData sheetId="0" refreshError="1"/>
      <sheetData sheetId="1"/>
      <sheetData sheetId="2">
        <row r="13">
          <cell r="E13" t="str">
            <v>Введите название региона</v>
          </cell>
        </row>
      </sheetData>
      <sheetData sheetId="3" refreshError="1"/>
      <sheetData sheetId="4"/>
      <sheetData sheetId="5"/>
      <sheetData sheetId="6"/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/>
      <sheetData sheetId="10"/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/>
      <sheetData sheetId="14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>
        <row r="6">
          <cell r="C6" t="str">
            <v>Введите название региона</v>
          </cell>
          <cell r="K6" t="str">
            <v>Предложение организации</v>
          </cell>
        </row>
        <row r="7">
          <cell r="C7" t="str">
            <v>Агинский Бурятский автономный округ</v>
          </cell>
          <cell r="K7" t="str">
            <v>Предложение регионального регулятора</v>
          </cell>
        </row>
        <row r="8">
          <cell r="C8" t="str">
            <v>Алтайский край</v>
          </cell>
        </row>
        <row r="9">
          <cell r="C9" t="str">
            <v>Амурская область</v>
          </cell>
        </row>
        <row r="10">
          <cell r="C10" t="str">
            <v>Архангельская область</v>
          </cell>
        </row>
        <row r="11">
          <cell r="C11" t="str">
            <v>Астраханская область</v>
          </cell>
        </row>
        <row r="12">
          <cell r="C12" t="str">
            <v>г.Байконур</v>
          </cell>
        </row>
        <row r="13">
          <cell r="C13" t="str">
            <v>Белгородская область</v>
          </cell>
        </row>
        <row r="14">
          <cell r="C14" t="str">
            <v>Брянская область</v>
          </cell>
        </row>
        <row r="15">
          <cell r="C15" t="str">
            <v>Владимирская область</v>
          </cell>
        </row>
        <row r="16">
          <cell r="C16" t="str">
            <v>Волгоградская область</v>
          </cell>
        </row>
        <row r="17">
          <cell r="C17" t="str">
            <v>Вологодская область</v>
          </cell>
        </row>
        <row r="18">
          <cell r="C18" t="str">
            <v>Воронежская область</v>
          </cell>
        </row>
        <row r="19">
          <cell r="C19" t="str">
            <v>Еврейская автономная область</v>
          </cell>
        </row>
        <row r="20">
          <cell r="C20" t="str">
            <v>Ивановская область</v>
          </cell>
        </row>
        <row r="21">
          <cell r="C21" t="str">
            <v>Иркутская область</v>
          </cell>
        </row>
        <row r="22">
          <cell r="C22" t="str">
            <v>Кабардино-Балкарская республика</v>
          </cell>
        </row>
        <row r="23">
          <cell r="C23" t="str">
            <v>Калининградская область</v>
          </cell>
        </row>
        <row r="24">
          <cell r="C24" t="str">
            <v>Калужская область</v>
          </cell>
        </row>
        <row r="25">
          <cell r="C25" t="str">
            <v>Камчатская область</v>
          </cell>
        </row>
        <row r="26">
          <cell r="C26" t="str">
            <v>Карачаево-Черкесская республика</v>
          </cell>
        </row>
        <row r="27">
          <cell r="C27" t="str">
            <v>Кемеровская область</v>
          </cell>
        </row>
        <row r="28">
          <cell r="C28" t="str">
            <v>Кировская область</v>
          </cell>
        </row>
        <row r="29">
          <cell r="C29" t="str">
            <v>Корякский автономный округ</v>
          </cell>
        </row>
        <row r="30">
          <cell r="C30" t="str">
            <v>Костромская область</v>
          </cell>
        </row>
        <row r="31">
          <cell r="C31" t="str">
            <v>Краснодарский край</v>
          </cell>
        </row>
        <row r="32">
          <cell r="C32" t="str">
            <v>Красноярский край</v>
          </cell>
        </row>
        <row r="33">
          <cell r="C33" t="str">
            <v>Курганская область</v>
          </cell>
        </row>
        <row r="34">
          <cell r="C34" t="str">
            <v>Курская область</v>
          </cell>
        </row>
        <row r="35">
          <cell r="C35" t="str">
            <v>Ленинградская область</v>
          </cell>
        </row>
        <row r="36">
          <cell r="C36" t="str">
            <v>Липецкая область</v>
          </cell>
        </row>
        <row r="37">
          <cell r="C37" t="str">
            <v>Магаданская область</v>
          </cell>
        </row>
        <row r="38">
          <cell r="C38" t="str">
            <v>г.Москва</v>
          </cell>
        </row>
        <row r="39">
          <cell r="C39" t="str">
            <v>Московская область</v>
          </cell>
        </row>
        <row r="40">
          <cell r="C40" t="str">
            <v>Мурманская область</v>
          </cell>
        </row>
        <row r="41">
          <cell r="C41" t="str">
            <v>Ненецкий автономный округ</v>
          </cell>
        </row>
        <row r="42">
          <cell r="C42" t="str">
            <v>Нижегородская область</v>
          </cell>
        </row>
        <row r="43">
          <cell r="C43" t="str">
            <v>Новгородская область</v>
          </cell>
        </row>
        <row r="44">
          <cell r="C44" t="str">
            <v>Новосибирская область</v>
          </cell>
        </row>
        <row r="45">
          <cell r="C45" t="str">
            <v>Омская область</v>
          </cell>
        </row>
        <row r="46">
          <cell r="C46" t="str">
            <v>Оренбургская область</v>
          </cell>
        </row>
        <row r="47">
          <cell r="C47" t="str">
            <v>Орловская область</v>
          </cell>
        </row>
        <row r="48">
          <cell r="C48" t="str">
            <v>Пензенская область</v>
          </cell>
        </row>
        <row r="49">
          <cell r="C49" t="str">
            <v>Пермский край</v>
          </cell>
        </row>
        <row r="50">
          <cell r="C50" t="str">
            <v>Приморский край</v>
          </cell>
        </row>
        <row r="51">
          <cell r="C51" t="str">
            <v>Псковская область</v>
          </cell>
        </row>
        <row r="52">
          <cell r="C52" t="str">
            <v>Республика Адыгея</v>
          </cell>
        </row>
        <row r="53">
          <cell r="C53" t="str">
            <v>Республика Алтай</v>
          </cell>
        </row>
        <row r="54">
          <cell r="C54" t="str">
            <v>Республика Башкортостан</v>
          </cell>
        </row>
        <row r="55">
          <cell r="C55" t="str">
            <v>Республика Бурятия</v>
          </cell>
        </row>
        <row r="56">
          <cell r="C56" t="str">
            <v>Республика Дагестан</v>
          </cell>
        </row>
        <row r="57">
          <cell r="C57" t="str">
            <v>Республика Ингушетия</v>
          </cell>
        </row>
        <row r="58">
          <cell r="C58" t="str">
            <v>Республика Калмыкия</v>
          </cell>
        </row>
        <row r="59">
          <cell r="C59" t="str">
            <v>Республика Карелия</v>
          </cell>
        </row>
        <row r="60">
          <cell r="C60" t="str">
            <v>Республика Коми</v>
          </cell>
        </row>
        <row r="61">
          <cell r="C61" t="str">
            <v>Республика Марий Эл</v>
          </cell>
        </row>
        <row r="62">
          <cell r="C62" t="str">
            <v>Республика Мордовия</v>
          </cell>
        </row>
        <row r="63">
          <cell r="C63" t="str">
            <v>Республика Саха (Якутия)</v>
          </cell>
        </row>
        <row r="64">
          <cell r="C64" t="str">
            <v>Республика Северная Осетия-Алания</v>
          </cell>
        </row>
        <row r="65">
          <cell r="C65" t="str">
            <v>Республика Татарстан</v>
          </cell>
        </row>
        <row r="66">
          <cell r="C66" t="str">
            <v>Республика Тыва</v>
          </cell>
        </row>
        <row r="67">
          <cell r="C67" t="str">
            <v>Республика Хакасия</v>
          </cell>
        </row>
        <row r="68">
          <cell r="C68" t="str">
            <v>Ростовская область</v>
          </cell>
        </row>
        <row r="69">
          <cell r="C69" t="str">
            <v>Рязанская область</v>
          </cell>
        </row>
        <row r="70">
          <cell r="C70" t="str">
            <v>Самарская область</v>
          </cell>
        </row>
        <row r="71">
          <cell r="C71" t="str">
            <v>г.Санкт-Петербург</v>
          </cell>
        </row>
        <row r="72">
          <cell r="C72" t="str">
            <v>Саратовская область</v>
          </cell>
        </row>
        <row r="73">
          <cell r="C73" t="str">
            <v>Сахалинская область</v>
          </cell>
        </row>
        <row r="74">
          <cell r="C74" t="str">
            <v>Свердловская область</v>
          </cell>
        </row>
        <row r="75">
          <cell r="C75" t="str">
            <v>Смоленская область</v>
          </cell>
        </row>
        <row r="76">
          <cell r="C76" t="str">
            <v>Ставропольский край</v>
          </cell>
        </row>
        <row r="77">
          <cell r="C77" t="str">
            <v>Тамбовская область</v>
          </cell>
        </row>
        <row r="78">
          <cell r="C78" t="str">
            <v>Тверская область</v>
          </cell>
        </row>
        <row r="79">
          <cell r="C79" t="str">
            <v>Томская область</v>
          </cell>
        </row>
        <row r="80">
          <cell r="C80" t="str">
            <v>Тульская область</v>
          </cell>
        </row>
        <row r="81">
          <cell r="C81" t="str">
            <v>Тюменская область</v>
          </cell>
        </row>
        <row r="82">
          <cell r="C82" t="str">
            <v>Удмуртская республика</v>
          </cell>
        </row>
        <row r="83">
          <cell r="C83" t="str">
            <v>Ульяновская область</v>
          </cell>
        </row>
        <row r="84">
          <cell r="C84" t="str">
            <v>Усть-Ордынский Бурятский автономный округ</v>
          </cell>
        </row>
        <row r="85">
          <cell r="C85" t="str">
            <v>Хабаровский край</v>
          </cell>
        </row>
        <row r="86">
          <cell r="C86" t="str">
            <v>Ханты-Мансийский автономный округ</v>
          </cell>
        </row>
        <row r="87">
          <cell r="C87" t="str">
            <v>Челябинская область</v>
          </cell>
        </row>
        <row r="88">
          <cell r="C88" t="str">
            <v>Чеченская республика</v>
          </cell>
        </row>
        <row r="89">
          <cell r="C89" t="str">
            <v>Читинская область</v>
          </cell>
        </row>
        <row r="90">
          <cell r="C90" t="str">
            <v>Чувашская республика</v>
          </cell>
        </row>
        <row r="91">
          <cell r="C91" t="str">
            <v>Чукотский автономный округ</v>
          </cell>
        </row>
        <row r="92">
          <cell r="C92" t="str">
            <v>Ямало-Ненецкий автономный округ</v>
          </cell>
        </row>
        <row r="93">
          <cell r="C93" t="str">
            <v>Ярославская область</v>
          </cell>
        </row>
      </sheetData>
      <sheetData sheetId="19"/>
      <sheetData sheetId="20"/>
      <sheetData sheetId="21"/>
      <sheetData sheetId="22" refreshError="1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инструкция"/>
      <sheetName val="3"/>
      <sheetName val="4"/>
      <sheetName val="5"/>
      <sheetName val="6"/>
      <sheetName val="1.30 на 2015 год"/>
    </sheetNames>
    <sheetDataSet>
      <sheetData sheetId="0">
        <row r="19">
          <cell r="A19" t="str">
            <v>Зам.генерального директора</v>
          </cell>
        </row>
      </sheetData>
      <sheetData sheetId="1"/>
      <sheetData sheetId="2">
        <row r="1">
          <cell r="B1" t="str">
            <v>ОАО "Новокузнецкие электрические сети"</v>
          </cell>
        </row>
        <row r="25">
          <cell r="F25" t="str">
            <v>Я.О.Медведева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0"/>
  </sheetPr>
  <dimension ref="A3:W148"/>
  <sheetViews>
    <sheetView tabSelected="1" zoomScale="90" zoomScaleNormal="90" zoomScaleSheetLayoutView="75" workbookViewId="0">
      <selection activeCell="C108" sqref="C108"/>
    </sheetView>
  </sheetViews>
  <sheetFormatPr defaultRowHeight="12.75"/>
  <cols>
    <col min="1" max="1" width="5.28515625" style="1" customWidth="1"/>
    <col min="2" max="2" width="26" style="2" customWidth="1"/>
    <col min="3" max="3" width="14.28515625" style="3" customWidth="1"/>
    <col min="4" max="4" width="13" style="3" customWidth="1"/>
    <col min="5" max="5" width="12.140625" style="3" customWidth="1"/>
    <col min="6" max="6" width="14.28515625" style="3" customWidth="1"/>
    <col min="7" max="7" width="12.5703125" style="3" customWidth="1"/>
    <col min="8" max="8" width="12.28515625" style="3" customWidth="1"/>
    <col min="9" max="9" width="12.85546875" style="3" customWidth="1"/>
    <col min="10" max="10" width="13.28515625" style="3" customWidth="1"/>
    <col min="11" max="11" width="12.140625" style="3" customWidth="1"/>
    <col min="12" max="12" width="12.7109375" style="3" customWidth="1"/>
    <col min="13" max="13" width="10.5703125" style="5" customWidth="1"/>
    <col min="14" max="14" width="9" style="2" customWidth="1"/>
    <col min="15" max="15" width="5.85546875" style="6" customWidth="1"/>
    <col min="16" max="16" width="6.7109375" style="6" customWidth="1"/>
    <col min="17" max="17" width="6.42578125" style="6" customWidth="1"/>
    <col min="18" max="18" width="7" style="6" customWidth="1"/>
    <col min="19" max="19" width="6.28515625" style="7" customWidth="1"/>
    <col min="20" max="21" width="5.140625" style="7" customWidth="1"/>
    <col min="22" max="22" width="6.85546875" style="7" customWidth="1"/>
    <col min="23" max="23" width="5.7109375" style="7" customWidth="1"/>
    <col min="24" max="16384" width="9.140625" style="2"/>
  </cols>
  <sheetData>
    <row r="3" spans="1:23">
      <c r="H3" s="4"/>
      <c r="I3" s="4"/>
      <c r="J3" s="4"/>
      <c r="K3" s="4"/>
      <c r="L3" s="4"/>
    </row>
    <row r="4" spans="1:23" s="8" customFormat="1" ht="15.75">
      <c r="C4" s="9" t="s">
        <v>0</v>
      </c>
      <c r="D4" s="10"/>
      <c r="E4" s="3"/>
      <c r="I4" s="109" t="str">
        <f>'[3]3'!B1</f>
        <v>ОАО "Новокузнецкие электрические сети"</v>
      </c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</row>
    <row r="5" spans="1:23" ht="15.75">
      <c r="A5" s="110" t="s">
        <v>1</v>
      </c>
      <c r="B5" s="110"/>
      <c r="C5" s="110"/>
      <c r="D5" s="110"/>
      <c r="E5" s="110"/>
      <c r="F5" s="110"/>
      <c r="G5" s="110"/>
      <c r="H5" s="110"/>
      <c r="L5" s="4"/>
      <c r="W5" s="11" t="s">
        <v>2</v>
      </c>
    </row>
    <row r="6" spans="1:23" s="19" customFormat="1" ht="25.5" customHeight="1">
      <c r="A6" s="12" t="s">
        <v>3</v>
      </c>
      <c r="B6" s="12" t="s">
        <v>4</v>
      </c>
      <c r="C6" s="13" t="s">
        <v>5</v>
      </c>
      <c r="D6" s="13"/>
      <c r="E6" s="13"/>
      <c r="F6" s="13"/>
      <c r="G6" s="13"/>
      <c r="H6" s="14" t="s">
        <v>6</v>
      </c>
      <c r="I6" s="14"/>
      <c r="J6" s="14"/>
      <c r="K6" s="14"/>
      <c r="L6" s="14"/>
      <c r="M6" s="13" t="s">
        <v>7</v>
      </c>
      <c r="N6" s="15" t="s">
        <v>8</v>
      </c>
      <c r="O6" s="16"/>
      <c r="P6" s="16"/>
      <c r="Q6" s="16"/>
      <c r="R6" s="17"/>
      <c r="S6" s="18" t="s">
        <v>9</v>
      </c>
      <c r="T6" s="18"/>
      <c r="U6" s="18"/>
      <c r="V6" s="18"/>
      <c r="W6" s="18"/>
    </row>
    <row r="7" spans="1:23" s="19" customFormat="1" ht="32.25" customHeight="1">
      <c r="A7" s="12"/>
      <c r="B7" s="12"/>
      <c r="C7" s="20" t="s">
        <v>10</v>
      </c>
      <c r="D7" s="20" t="s">
        <v>11</v>
      </c>
      <c r="E7" s="20" t="s">
        <v>12</v>
      </c>
      <c r="F7" s="20" t="s">
        <v>13</v>
      </c>
      <c r="G7" s="20" t="s">
        <v>14</v>
      </c>
      <c r="H7" s="20" t="s">
        <v>10</v>
      </c>
      <c r="I7" s="20" t="s">
        <v>11</v>
      </c>
      <c r="J7" s="20" t="s">
        <v>12</v>
      </c>
      <c r="K7" s="20" t="s">
        <v>13</v>
      </c>
      <c r="L7" s="20" t="s">
        <v>14</v>
      </c>
      <c r="M7" s="13"/>
      <c r="N7" s="21" t="s">
        <v>10</v>
      </c>
      <c r="O7" s="22" t="s">
        <v>11</v>
      </c>
      <c r="P7" s="22" t="s">
        <v>12</v>
      </c>
      <c r="Q7" s="22" t="s">
        <v>13</v>
      </c>
      <c r="R7" s="22" t="s">
        <v>14</v>
      </c>
      <c r="S7" s="23" t="s">
        <v>10</v>
      </c>
      <c r="T7" s="23" t="s">
        <v>11</v>
      </c>
      <c r="U7" s="23" t="s">
        <v>12</v>
      </c>
      <c r="V7" s="23" t="s">
        <v>13</v>
      </c>
      <c r="W7" s="23" t="s">
        <v>14</v>
      </c>
    </row>
    <row r="8" spans="1:23" s="25" customFormat="1">
      <c r="A8" s="24">
        <v>1</v>
      </c>
      <c r="B8" s="24">
        <f t="shared" ref="B8:W8" si="0">+A8+1</f>
        <v>2</v>
      </c>
      <c r="C8" s="24">
        <f>+B8+1</f>
        <v>3</v>
      </c>
      <c r="D8" s="24">
        <f t="shared" si="0"/>
        <v>4</v>
      </c>
      <c r="E8" s="24">
        <f t="shared" si="0"/>
        <v>5</v>
      </c>
      <c r="F8" s="24">
        <f t="shared" si="0"/>
        <v>6</v>
      </c>
      <c r="G8" s="24">
        <f t="shared" si="0"/>
        <v>7</v>
      </c>
      <c r="H8" s="24">
        <f t="shared" si="0"/>
        <v>8</v>
      </c>
      <c r="I8" s="24">
        <f t="shared" si="0"/>
        <v>9</v>
      </c>
      <c r="J8" s="24">
        <f t="shared" si="0"/>
        <v>10</v>
      </c>
      <c r="K8" s="24">
        <f t="shared" si="0"/>
        <v>11</v>
      </c>
      <c r="L8" s="24">
        <f t="shared" si="0"/>
        <v>12</v>
      </c>
      <c r="M8" s="24">
        <f t="shared" si="0"/>
        <v>13</v>
      </c>
      <c r="N8" s="24">
        <f t="shared" si="0"/>
        <v>14</v>
      </c>
      <c r="O8" s="24">
        <f t="shared" si="0"/>
        <v>15</v>
      </c>
      <c r="P8" s="24">
        <f t="shared" si="0"/>
        <v>16</v>
      </c>
      <c r="Q8" s="24">
        <f t="shared" si="0"/>
        <v>17</v>
      </c>
      <c r="R8" s="24">
        <f t="shared" si="0"/>
        <v>18</v>
      </c>
      <c r="S8" s="24">
        <f t="shared" si="0"/>
        <v>19</v>
      </c>
      <c r="T8" s="24">
        <f t="shared" si="0"/>
        <v>20</v>
      </c>
      <c r="U8" s="24">
        <f t="shared" si="0"/>
        <v>21</v>
      </c>
      <c r="V8" s="24">
        <f t="shared" si="0"/>
        <v>22</v>
      </c>
      <c r="W8" s="24">
        <f t="shared" si="0"/>
        <v>23</v>
      </c>
    </row>
    <row r="9" spans="1:23" ht="14.25" hidden="1">
      <c r="B9" s="26"/>
      <c r="C9" s="26"/>
      <c r="D9" s="26"/>
      <c r="E9" s="26"/>
      <c r="F9" s="26"/>
      <c r="G9" s="27" t="s">
        <v>15</v>
      </c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8"/>
    </row>
    <row r="10" spans="1:23" s="19" customFormat="1" hidden="1">
      <c r="A10" s="29">
        <v>1</v>
      </c>
      <c r="B10" s="30" t="s">
        <v>16</v>
      </c>
      <c r="C10" s="31">
        <f>D10+E10+F10+G10</f>
        <v>0</v>
      </c>
      <c r="D10" s="31">
        <f>SUM(D11:D13)</f>
        <v>0</v>
      </c>
      <c r="E10" s="31">
        <f>SUM(E11:E13)</f>
        <v>0</v>
      </c>
      <c r="F10" s="31">
        <f>SUM(F11:F13)</f>
        <v>0</v>
      </c>
      <c r="G10" s="31">
        <f>SUM(G11:G13)</f>
        <v>0</v>
      </c>
      <c r="H10" s="31">
        <f t="shared" ref="H10:H45" si="1">I10+J10+K10+L10</f>
        <v>0</v>
      </c>
      <c r="I10" s="31">
        <f>SUM(I11:I13)</f>
        <v>0</v>
      </c>
      <c r="J10" s="31">
        <f>SUM(J11:J13)</f>
        <v>0</v>
      </c>
      <c r="K10" s="31">
        <f>SUM(K11:K13)</f>
        <v>0</v>
      </c>
      <c r="L10" s="31">
        <f>SUM(L11:L13)</f>
        <v>0</v>
      </c>
      <c r="M10" s="32" t="e">
        <f t="shared" ref="M10:M45" si="2">C10/H10*1000</f>
        <v>#DIV/0!</v>
      </c>
      <c r="N10" s="33">
        <f t="shared" ref="N10:N45" si="3">SUM(O10:R10)</f>
        <v>0</v>
      </c>
      <c r="O10" s="32">
        <f>SUM(O11:O13)</f>
        <v>0</v>
      </c>
      <c r="P10" s="32">
        <f>SUM(P11:P13)</f>
        <v>0</v>
      </c>
      <c r="Q10" s="32">
        <f>SUM(Q11:Q13)</f>
        <v>0</v>
      </c>
      <c r="R10" s="34">
        <f>SUM(R11:R13)</f>
        <v>0</v>
      </c>
      <c r="S10" s="35"/>
      <c r="T10" s="36"/>
      <c r="U10" s="36"/>
      <c r="V10" s="36"/>
      <c r="W10" s="36"/>
    </row>
    <row r="11" spans="1:23" hidden="1">
      <c r="A11" s="37" t="s">
        <v>17</v>
      </c>
      <c r="B11" s="38" t="s">
        <v>18</v>
      </c>
      <c r="C11" s="31">
        <f>D11+E11+F11+G11</f>
        <v>0</v>
      </c>
      <c r="D11" s="39"/>
      <c r="E11" s="39"/>
      <c r="F11" s="39"/>
      <c r="G11" s="39"/>
      <c r="H11" s="31">
        <f t="shared" si="1"/>
        <v>0</v>
      </c>
      <c r="I11" s="39"/>
      <c r="J11" s="39"/>
      <c r="K11" s="39"/>
      <c r="L11" s="39"/>
      <c r="M11" s="32" t="e">
        <f t="shared" si="2"/>
        <v>#DIV/0!</v>
      </c>
      <c r="N11" s="33">
        <f t="shared" si="3"/>
        <v>0</v>
      </c>
      <c r="O11" s="40"/>
      <c r="P11" s="40"/>
      <c r="Q11" s="40"/>
      <c r="R11" s="41"/>
      <c r="S11" s="35"/>
      <c r="T11" s="36"/>
      <c r="U11" s="36"/>
      <c r="V11" s="36"/>
      <c r="W11" s="36"/>
    </row>
    <row r="12" spans="1:23" hidden="1">
      <c r="A12" s="37" t="s">
        <v>19</v>
      </c>
      <c r="B12" s="38" t="s">
        <v>20</v>
      </c>
      <c r="C12" s="31">
        <f>D12+E12+F12+G12</f>
        <v>0</v>
      </c>
      <c r="D12" s="39"/>
      <c r="E12" s="39"/>
      <c r="F12" s="39"/>
      <c r="G12" s="39"/>
      <c r="H12" s="31">
        <f t="shared" si="1"/>
        <v>0</v>
      </c>
      <c r="I12" s="39"/>
      <c r="J12" s="39"/>
      <c r="K12" s="39"/>
      <c r="L12" s="39"/>
      <c r="M12" s="32" t="e">
        <f t="shared" si="2"/>
        <v>#DIV/0!</v>
      </c>
      <c r="N12" s="33">
        <f t="shared" si="3"/>
        <v>0</v>
      </c>
      <c r="O12" s="40"/>
      <c r="P12" s="40"/>
      <c r="Q12" s="40"/>
      <c r="R12" s="40"/>
      <c r="S12" s="42"/>
      <c r="T12" s="36"/>
      <c r="U12" s="36"/>
      <c r="V12" s="36"/>
      <c r="W12" s="36"/>
    </row>
    <row r="13" spans="1:23" ht="23.25" hidden="1" customHeight="1">
      <c r="A13" s="37" t="s">
        <v>21</v>
      </c>
      <c r="B13" s="43" t="s">
        <v>22</v>
      </c>
      <c r="C13" s="31">
        <f>D13+E13+F13+G13</f>
        <v>0</v>
      </c>
      <c r="D13" s="39"/>
      <c r="E13" s="39"/>
      <c r="F13" s="39"/>
      <c r="G13" s="39"/>
      <c r="H13" s="31">
        <f t="shared" si="1"/>
        <v>0</v>
      </c>
      <c r="I13" s="39"/>
      <c r="J13" s="39"/>
      <c r="K13" s="39"/>
      <c r="L13" s="39"/>
      <c r="M13" s="32" t="e">
        <f t="shared" si="2"/>
        <v>#DIV/0!</v>
      </c>
      <c r="N13" s="33">
        <f t="shared" si="3"/>
        <v>0</v>
      </c>
      <c r="O13" s="40"/>
      <c r="P13" s="40"/>
      <c r="Q13" s="40"/>
      <c r="R13" s="40"/>
      <c r="S13" s="42"/>
      <c r="T13" s="36"/>
      <c r="U13" s="36"/>
      <c r="V13" s="42"/>
      <c r="W13" s="36"/>
    </row>
    <row r="14" spans="1:23" s="19" customFormat="1" hidden="1">
      <c r="A14" s="29" t="s">
        <v>23</v>
      </c>
      <c r="B14" s="30" t="s">
        <v>24</v>
      </c>
      <c r="C14" s="31">
        <f>D14+E14+F14+G14</f>
        <v>0</v>
      </c>
      <c r="D14" s="31">
        <f>D19+D23+D27+D31+D35</f>
        <v>0</v>
      </c>
      <c r="E14" s="31">
        <f>E19+E23+E27+E31+E35</f>
        <v>0</v>
      </c>
      <c r="F14" s="31">
        <f>F19+F23+F27+F31+F35</f>
        <v>0</v>
      </c>
      <c r="G14" s="31">
        <f>G19+G23+G27+G31+G35</f>
        <v>0</v>
      </c>
      <c r="H14" s="31">
        <f t="shared" si="1"/>
        <v>0</v>
      </c>
      <c r="I14" s="31">
        <f>I19+I23+I27+I31+I35</f>
        <v>0</v>
      </c>
      <c r="J14" s="31">
        <f>J19+J23+J27+J31+J35</f>
        <v>0</v>
      </c>
      <c r="K14" s="31">
        <f>K19+K23+K27+K31+K35</f>
        <v>0</v>
      </c>
      <c r="L14" s="31">
        <f>L19+L23+L27+L31+L35</f>
        <v>0</v>
      </c>
      <c r="M14" s="44" t="e">
        <f t="shared" si="2"/>
        <v>#DIV/0!</v>
      </c>
      <c r="N14" s="33">
        <f t="shared" si="3"/>
        <v>0</v>
      </c>
      <c r="O14" s="32">
        <f>O19+O23+O27+O31+O35</f>
        <v>0</v>
      </c>
      <c r="P14" s="32">
        <f>P19+P23+P27+P31</f>
        <v>0</v>
      </c>
      <c r="Q14" s="32">
        <f>Q19+Q23+Q27+Q31</f>
        <v>0</v>
      </c>
      <c r="R14" s="32">
        <f>R19+R23+R27+R31</f>
        <v>0</v>
      </c>
      <c r="S14" s="42"/>
      <c r="T14" s="45"/>
      <c r="U14" s="36"/>
      <c r="V14" s="36"/>
      <c r="W14" s="36"/>
    </row>
    <row r="15" spans="1:23" s="19" customFormat="1" hidden="1">
      <c r="A15" s="37" t="s">
        <v>25</v>
      </c>
      <c r="B15" s="30" t="s">
        <v>26</v>
      </c>
      <c r="C15" s="31">
        <v>0</v>
      </c>
      <c r="D15" s="31">
        <f>SUM(D16:D18)</f>
        <v>0</v>
      </c>
      <c r="E15" s="31">
        <f>SUM(E16:E18)</f>
        <v>0</v>
      </c>
      <c r="F15" s="31">
        <f>SUM(F16:F18)</f>
        <v>0</v>
      </c>
      <c r="G15" s="31">
        <f>SUM(G16:G18)</f>
        <v>0</v>
      </c>
      <c r="H15" s="31">
        <f t="shared" si="1"/>
        <v>0</v>
      </c>
      <c r="I15" s="31">
        <f>SUM(I16:I18)</f>
        <v>0</v>
      </c>
      <c r="J15" s="31">
        <f>SUM(J16:J18)</f>
        <v>0</v>
      </c>
      <c r="K15" s="31">
        <f>SUM(K16:K18)</f>
        <v>0</v>
      </c>
      <c r="L15" s="31">
        <f>SUM(L16:L18)</f>
        <v>0</v>
      </c>
      <c r="M15" s="44" t="e">
        <f t="shared" si="2"/>
        <v>#DIV/0!</v>
      </c>
      <c r="N15" s="33">
        <f t="shared" si="3"/>
        <v>0</v>
      </c>
      <c r="O15" s="32">
        <f>SUM(O16:O18)</f>
        <v>0</v>
      </c>
      <c r="P15" s="32">
        <f>SUM(P16:P18)</f>
        <v>0</v>
      </c>
      <c r="Q15" s="32">
        <f>SUM(Q16:Q18)</f>
        <v>0</v>
      </c>
      <c r="R15" s="32">
        <f>SUM(R16:R18)</f>
        <v>0</v>
      </c>
      <c r="S15" s="35"/>
      <c r="T15" s="35"/>
      <c r="U15" s="35"/>
      <c r="V15" s="35"/>
      <c r="W15" s="35"/>
    </row>
    <row r="16" spans="1:23" hidden="1">
      <c r="A16" s="29"/>
      <c r="B16" s="46" t="s">
        <v>27</v>
      </c>
      <c r="C16" s="47">
        <f t="shared" ref="C16:C45" si="4">D16+E16+F16+G16</f>
        <v>0</v>
      </c>
      <c r="D16" s="39"/>
      <c r="E16" s="39"/>
      <c r="F16" s="39"/>
      <c r="G16" s="39"/>
      <c r="H16" s="47">
        <f t="shared" si="1"/>
        <v>0</v>
      </c>
      <c r="I16" s="39"/>
      <c r="J16" s="39"/>
      <c r="K16" s="39"/>
      <c r="L16" s="39"/>
      <c r="M16" s="48" t="e">
        <f t="shared" si="2"/>
        <v>#DIV/0!</v>
      </c>
      <c r="N16" s="49">
        <f t="shared" si="3"/>
        <v>0</v>
      </c>
      <c r="O16" s="40"/>
      <c r="P16" s="40"/>
      <c r="Q16" s="40"/>
      <c r="R16" s="40"/>
      <c r="S16" s="35"/>
      <c r="T16" s="35"/>
      <c r="U16" s="35"/>
      <c r="V16" s="35"/>
      <c r="W16" s="35"/>
    </row>
    <row r="17" spans="1:23" hidden="1">
      <c r="A17" s="29"/>
      <c r="B17" s="46" t="s">
        <v>28</v>
      </c>
      <c r="C17" s="47">
        <f t="shared" si="4"/>
        <v>0</v>
      </c>
      <c r="D17" s="39"/>
      <c r="E17" s="39"/>
      <c r="F17" s="39"/>
      <c r="G17" s="39"/>
      <c r="H17" s="47">
        <f t="shared" si="1"/>
        <v>0</v>
      </c>
      <c r="I17" s="39"/>
      <c r="J17" s="39"/>
      <c r="K17" s="39"/>
      <c r="L17" s="39"/>
      <c r="M17" s="48" t="e">
        <f t="shared" si="2"/>
        <v>#DIV/0!</v>
      </c>
      <c r="N17" s="49">
        <f t="shared" si="3"/>
        <v>0</v>
      </c>
      <c r="O17" s="40"/>
      <c r="P17" s="40"/>
      <c r="Q17" s="40"/>
      <c r="R17" s="40"/>
      <c r="S17" s="35"/>
      <c r="T17" s="35"/>
      <c r="U17" s="35"/>
      <c r="V17" s="35"/>
      <c r="W17" s="35"/>
    </row>
    <row r="18" spans="1:23" s="7" customFormat="1" hidden="1">
      <c r="A18" s="37"/>
      <c r="B18" s="46" t="s">
        <v>29</v>
      </c>
      <c r="C18" s="47">
        <f t="shared" si="4"/>
        <v>0</v>
      </c>
      <c r="D18" s="39"/>
      <c r="E18" s="39"/>
      <c r="F18" s="39"/>
      <c r="G18" s="39"/>
      <c r="H18" s="47">
        <f t="shared" si="1"/>
        <v>0</v>
      </c>
      <c r="I18" s="39"/>
      <c r="J18" s="39"/>
      <c r="K18" s="39"/>
      <c r="L18" s="39"/>
      <c r="M18" s="48" t="e">
        <f t="shared" si="2"/>
        <v>#DIV/0!</v>
      </c>
      <c r="N18" s="49">
        <f t="shared" si="3"/>
        <v>0</v>
      </c>
      <c r="O18" s="40"/>
      <c r="P18" s="40"/>
      <c r="Q18" s="40"/>
      <c r="R18" s="40"/>
      <c r="S18" s="35"/>
      <c r="T18" s="36"/>
      <c r="U18" s="36"/>
      <c r="V18" s="36"/>
      <c r="W18" s="36"/>
    </row>
    <row r="19" spans="1:23" s="19" customFormat="1" hidden="1">
      <c r="A19" s="37" t="s">
        <v>30</v>
      </c>
      <c r="B19" s="50" t="s">
        <v>31</v>
      </c>
      <c r="C19" s="31">
        <f t="shared" si="4"/>
        <v>0</v>
      </c>
      <c r="D19" s="31">
        <f>SUM(D20:D22)</f>
        <v>0</v>
      </c>
      <c r="E19" s="31">
        <f>SUM(E20:E22)</f>
        <v>0</v>
      </c>
      <c r="F19" s="31">
        <f>SUM(F20:F22)</f>
        <v>0</v>
      </c>
      <c r="G19" s="31">
        <f>SUM(G20:G22)</f>
        <v>0</v>
      </c>
      <c r="H19" s="31">
        <f t="shared" si="1"/>
        <v>0</v>
      </c>
      <c r="I19" s="31">
        <f>SUM(I20:I22)</f>
        <v>0</v>
      </c>
      <c r="J19" s="31">
        <f>SUM(J20:J22)</f>
        <v>0</v>
      </c>
      <c r="K19" s="31">
        <f>SUM(K20:K22)</f>
        <v>0</v>
      </c>
      <c r="L19" s="31">
        <f>SUM(L20:L22)</f>
        <v>0</v>
      </c>
      <c r="M19" s="32" t="e">
        <f t="shared" si="2"/>
        <v>#DIV/0!</v>
      </c>
      <c r="N19" s="33">
        <f t="shared" si="3"/>
        <v>0</v>
      </c>
      <c r="O19" s="51">
        <f>SUM(O20:O22)</f>
        <v>0</v>
      </c>
      <c r="P19" s="51">
        <f>SUM(P20:P22)</f>
        <v>0</v>
      </c>
      <c r="Q19" s="51">
        <f>SUM(Q20:Q22)</f>
        <v>0</v>
      </c>
      <c r="R19" s="51">
        <f>SUM(R20:R22)</f>
        <v>0</v>
      </c>
      <c r="S19" s="35"/>
      <c r="T19" s="45"/>
      <c r="U19" s="52"/>
      <c r="V19" s="36"/>
      <c r="W19" s="36"/>
    </row>
    <row r="20" spans="1:23" s="7" customFormat="1" hidden="1">
      <c r="A20" s="37"/>
      <c r="B20" s="46" t="s">
        <v>27</v>
      </c>
      <c r="C20" s="47">
        <f t="shared" si="4"/>
        <v>0</v>
      </c>
      <c r="D20" s="39"/>
      <c r="E20" s="53"/>
      <c r="F20" s="54"/>
      <c r="G20" s="39"/>
      <c r="H20" s="47">
        <f t="shared" si="1"/>
        <v>0</v>
      </c>
      <c r="I20" s="54"/>
      <c r="J20" s="53"/>
      <c r="K20" s="54"/>
      <c r="L20" s="39"/>
      <c r="M20" s="55" t="e">
        <f t="shared" si="2"/>
        <v>#DIV/0!</v>
      </c>
      <c r="N20" s="49">
        <f t="shared" si="3"/>
        <v>0</v>
      </c>
      <c r="O20" s="56"/>
      <c r="P20" s="56"/>
      <c r="Q20" s="56"/>
      <c r="R20" s="56"/>
      <c r="S20" s="35"/>
      <c r="T20" s="45"/>
      <c r="U20" s="36"/>
      <c r="V20" s="36"/>
      <c r="W20" s="36"/>
    </row>
    <row r="21" spans="1:23" s="7" customFormat="1" hidden="1">
      <c r="A21" s="37"/>
      <c r="B21" s="46" t="s">
        <v>28</v>
      </c>
      <c r="C21" s="47">
        <f t="shared" si="4"/>
        <v>0</v>
      </c>
      <c r="D21" s="39"/>
      <c r="E21" s="53"/>
      <c r="F21" s="53"/>
      <c r="G21" s="39"/>
      <c r="H21" s="47">
        <f t="shared" si="1"/>
        <v>0</v>
      </c>
      <c r="I21" s="53"/>
      <c r="J21" s="53"/>
      <c r="K21" s="53"/>
      <c r="L21" s="39"/>
      <c r="M21" s="48" t="e">
        <f t="shared" si="2"/>
        <v>#DIV/0!</v>
      </c>
      <c r="N21" s="49">
        <f t="shared" si="3"/>
        <v>0</v>
      </c>
      <c r="O21" s="56"/>
      <c r="P21" s="56"/>
      <c r="Q21" s="56"/>
      <c r="R21" s="56"/>
      <c r="S21" s="35"/>
      <c r="T21" s="36"/>
      <c r="U21" s="36"/>
      <c r="V21" s="36"/>
      <c r="W21" s="36"/>
    </row>
    <row r="22" spans="1:23" s="7" customFormat="1" hidden="1">
      <c r="A22" s="37"/>
      <c r="B22" s="46" t="s">
        <v>29</v>
      </c>
      <c r="C22" s="47">
        <f t="shared" si="4"/>
        <v>0</v>
      </c>
      <c r="D22" s="39"/>
      <c r="E22" s="39"/>
      <c r="F22" s="39"/>
      <c r="G22" s="39"/>
      <c r="H22" s="47">
        <f t="shared" si="1"/>
        <v>0</v>
      </c>
      <c r="I22" s="39"/>
      <c r="J22" s="39"/>
      <c r="K22" s="39"/>
      <c r="L22" s="39"/>
      <c r="M22" s="48" t="e">
        <f t="shared" si="2"/>
        <v>#DIV/0!</v>
      </c>
      <c r="N22" s="49">
        <f t="shared" si="3"/>
        <v>0</v>
      </c>
      <c r="O22" s="56"/>
      <c r="P22" s="56"/>
      <c r="Q22" s="56"/>
      <c r="R22" s="56"/>
      <c r="S22" s="35"/>
      <c r="T22" s="36"/>
      <c r="U22" s="36"/>
      <c r="V22" s="36"/>
      <c r="W22" s="36"/>
    </row>
    <row r="23" spans="1:23" s="19" customFormat="1" hidden="1">
      <c r="A23" s="37" t="s">
        <v>32</v>
      </c>
      <c r="B23" s="50" t="s">
        <v>33</v>
      </c>
      <c r="C23" s="31">
        <f t="shared" si="4"/>
        <v>0</v>
      </c>
      <c r="D23" s="31">
        <f>SUM(D24:D26)</f>
        <v>0</v>
      </c>
      <c r="E23" s="31">
        <f>SUM(E24:E26)</f>
        <v>0</v>
      </c>
      <c r="F23" s="31">
        <f>SUM(F24:F26)</f>
        <v>0</v>
      </c>
      <c r="G23" s="31">
        <f>SUM(G24:G26)</f>
        <v>0</v>
      </c>
      <c r="H23" s="31">
        <f t="shared" si="1"/>
        <v>0</v>
      </c>
      <c r="I23" s="31">
        <f>SUM(I24:I26)</f>
        <v>0</v>
      </c>
      <c r="J23" s="31">
        <f>SUM(J24:J26)</f>
        <v>0</v>
      </c>
      <c r="K23" s="31">
        <f>SUM(K24:K26)</f>
        <v>0</v>
      </c>
      <c r="L23" s="31">
        <f>SUM(L24:L26)</f>
        <v>0</v>
      </c>
      <c r="M23" s="32" t="e">
        <f t="shared" si="2"/>
        <v>#DIV/0!</v>
      </c>
      <c r="N23" s="33">
        <f t="shared" si="3"/>
        <v>0</v>
      </c>
      <c r="O23" s="51">
        <f>SUM(O24:O26)</f>
        <v>0</v>
      </c>
      <c r="P23" s="51">
        <f>SUM(P24:P26)</f>
        <v>0</v>
      </c>
      <c r="Q23" s="51">
        <f>SUM(Q24:Q26)</f>
        <v>0</v>
      </c>
      <c r="R23" s="51">
        <f>SUM(R24:R26)</f>
        <v>0</v>
      </c>
      <c r="S23" s="42"/>
      <c r="T23" s="36"/>
      <c r="U23" s="36"/>
      <c r="V23" s="36"/>
      <c r="W23" s="36"/>
    </row>
    <row r="24" spans="1:23" s="7" customFormat="1" hidden="1">
      <c r="A24" s="37"/>
      <c r="B24" s="46" t="s">
        <v>27</v>
      </c>
      <c r="C24" s="47">
        <f t="shared" si="4"/>
        <v>0</v>
      </c>
      <c r="D24" s="39"/>
      <c r="E24" s="39"/>
      <c r="F24" s="39"/>
      <c r="G24" s="39"/>
      <c r="H24" s="47">
        <f t="shared" si="1"/>
        <v>0</v>
      </c>
      <c r="I24" s="39"/>
      <c r="J24" s="39"/>
      <c r="K24" s="39"/>
      <c r="L24" s="39"/>
      <c r="M24" s="55" t="e">
        <f t="shared" si="2"/>
        <v>#DIV/0!</v>
      </c>
      <c r="N24" s="49">
        <f t="shared" si="3"/>
        <v>0</v>
      </c>
      <c r="O24" s="56"/>
      <c r="P24" s="56"/>
      <c r="Q24" s="56"/>
      <c r="R24" s="56"/>
      <c r="S24" s="42"/>
      <c r="T24" s="36"/>
      <c r="U24" s="36"/>
      <c r="V24" s="36"/>
      <c r="W24" s="36"/>
    </row>
    <row r="25" spans="1:23" s="7" customFormat="1" hidden="1">
      <c r="A25" s="37"/>
      <c r="B25" s="46" t="s">
        <v>28</v>
      </c>
      <c r="C25" s="47">
        <f t="shared" si="4"/>
        <v>0</v>
      </c>
      <c r="D25" s="39"/>
      <c r="E25" s="39"/>
      <c r="F25" s="39"/>
      <c r="G25" s="39"/>
      <c r="H25" s="47">
        <f t="shared" si="1"/>
        <v>0</v>
      </c>
      <c r="I25" s="39"/>
      <c r="J25" s="39"/>
      <c r="K25" s="39"/>
      <c r="L25" s="39"/>
      <c r="M25" s="48" t="e">
        <f t="shared" si="2"/>
        <v>#DIV/0!</v>
      </c>
      <c r="N25" s="49">
        <f t="shared" si="3"/>
        <v>0</v>
      </c>
      <c r="O25" s="56"/>
      <c r="P25" s="56"/>
      <c r="Q25" s="56"/>
      <c r="R25" s="56"/>
      <c r="S25" s="42"/>
      <c r="T25" s="36"/>
      <c r="U25" s="36"/>
      <c r="V25" s="36"/>
      <c r="W25" s="36"/>
    </row>
    <row r="26" spans="1:23" s="7" customFormat="1" hidden="1">
      <c r="A26" s="37"/>
      <c r="B26" s="46" t="s">
        <v>29</v>
      </c>
      <c r="C26" s="47">
        <f t="shared" si="4"/>
        <v>0</v>
      </c>
      <c r="D26" s="39"/>
      <c r="E26" s="39"/>
      <c r="F26" s="39"/>
      <c r="G26" s="39"/>
      <c r="H26" s="47">
        <f t="shared" si="1"/>
        <v>0</v>
      </c>
      <c r="I26" s="39"/>
      <c r="J26" s="39"/>
      <c r="K26" s="39"/>
      <c r="L26" s="39"/>
      <c r="M26" s="48" t="e">
        <f t="shared" si="2"/>
        <v>#DIV/0!</v>
      </c>
      <c r="N26" s="49">
        <f t="shared" si="3"/>
        <v>0</v>
      </c>
      <c r="O26" s="56"/>
      <c r="P26" s="56"/>
      <c r="Q26" s="56"/>
      <c r="R26" s="56"/>
      <c r="S26" s="42"/>
      <c r="T26" s="36"/>
      <c r="U26" s="36"/>
      <c r="V26" s="36"/>
      <c r="W26" s="36"/>
    </row>
    <row r="27" spans="1:23" s="19" customFormat="1" ht="25.5" hidden="1">
      <c r="A27" s="37" t="s">
        <v>34</v>
      </c>
      <c r="B27" s="57" t="s">
        <v>35</v>
      </c>
      <c r="C27" s="31">
        <f t="shared" si="4"/>
        <v>0</v>
      </c>
      <c r="D27" s="31">
        <f>SUM(D28:D30)</f>
        <v>0</v>
      </c>
      <c r="E27" s="31">
        <f>SUM(E28:E30)</f>
        <v>0</v>
      </c>
      <c r="F27" s="31">
        <f>SUM(F28:F30)</f>
        <v>0</v>
      </c>
      <c r="G27" s="31">
        <f>SUM(G28:G30)</f>
        <v>0</v>
      </c>
      <c r="H27" s="31">
        <f t="shared" si="1"/>
        <v>0</v>
      </c>
      <c r="I27" s="31">
        <f>SUM(I28:I30)</f>
        <v>0</v>
      </c>
      <c r="J27" s="31">
        <f>SUM(J28:J30)</f>
        <v>0</v>
      </c>
      <c r="K27" s="31">
        <f>SUM(K28:K30)</f>
        <v>0</v>
      </c>
      <c r="L27" s="31">
        <f>SUM(L28:L30)</f>
        <v>0</v>
      </c>
      <c r="M27" s="32" t="e">
        <f t="shared" si="2"/>
        <v>#DIV/0!</v>
      </c>
      <c r="N27" s="33">
        <f t="shared" si="3"/>
        <v>0</v>
      </c>
      <c r="O27" s="51">
        <f>SUM(O28:O30)</f>
        <v>0</v>
      </c>
      <c r="P27" s="51">
        <f>SUM(P28:P30)</f>
        <v>0</v>
      </c>
      <c r="Q27" s="51">
        <f>SUM(Q28:Q30)</f>
        <v>0</v>
      </c>
      <c r="R27" s="51">
        <f>SUM(R28:R30)</f>
        <v>0</v>
      </c>
      <c r="S27" s="42"/>
      <c r="T27" s="36"/>
      <c r="U27" s="36"/>
      <c r="V27" s="36"/>
      <c r="W27" s="36"/>
    </row>
    <row r="28" spans="1:23" s="7" customFormat="1" hidden="1">
      <c r="A28" s="37"/>
      <c r="B28" s="46" t="s">
        <v>27</v>
      </c>
      <c r="C28" s="47">
        <f t="shared" si="4"/>
        <v>0</v>
      </c>
      <c r="D28" s="39"/>
      <c r="E28" s="39"/>
      <c r="F28" s="39"/>
      <c r="G28" s="39"/>
      <c r="H28" s="47">
        <f t="shared" si="1"/>
        <v>0</v>
      </c>
      <c r="I28" s="39"/>
      <c r="J28" s="39"/>
      <c r="K28" s="39"/>
      <c r="L28" s="39"/>
      <c r="M28" s="55" t="e">
        <f t="shared" si="2"/>
        <v>#DIV/0!</v>
      </c>
      <c r="N28" s="49">
        <f t="shared" si="3"/>
        <v>0</v>
      </c>
      <c r="O28" s="56"/>
      <c r="P28" s="56"/>
      <c r="Q28" s="56"/>
      <c r="R28" s="56"/>
      <c r="S28" s="42"/>
      <c r="T28" s="36"/>
      <c r="U28" s="36"/>
      <c r="V28" s="36"/>
      <c r="W28" s="36"/>
    </row>
    <row r="29" spans="1:23" s="7" customFormat="1" hidden="1">
      <c r="A29" s="37"/>
      <c r="B29" s="46" t="s">
        <v>28</v>
      </c>
      <c r="C29" s="47">
        <f t="shared" si="4"/>
        <v>0</v>
      </c>
      <c r="D29" s="39"/>
      <c r="E29" s="39"/>
      <c r="F29" s="39"/>
      <c r="G29" s="39"/>
      <c r="H29" s="47">
        <f t="shared" si="1"/>
        <v>0</v>
      </c>
      <c r="I29" s="39"/>
      <c r="J29" s="39"/>
      <c r="K29" s="39"/>
      <c r="L29" s="39"/>
      <c r="M29" s="48" t="e">
        <f t="shared" si="2"/>
        <v>#DIV/0!</v>
      </c>
      <c r="N29" s="49">
        <f t="shared" si="3"/>
        <v>0</v>
      </c>
      <c r="O29" s="56"/>
      <c r="P29" s="56"/>
      <c r="Q29" s="56"/>
      <c r="R29" s="56"/>
      <c r="S29" s="35"/>
      <c r="T29" s="36"/>
      <c r="U29" s="36"/>
      <c r="V29" s="36"/>
      <c r="W29" s="36"/>
    </row>
    <row r="30" spans="1:23" s="7" customFormat="1" hidden="1">
      <c r="A30" s="37"/>
      <c r="B30" s="46" t="s">
        <v>29</v>
      </c>
      <c r="C30" s="47">
        <f t="shared" si="4"/>
        <v>0</v>
      </c>
      <c r="D30" s="39"/>
      <c r="E30" s="39"/>
      <c r="F30" s="39"/>
      <c r="G30" s="39"/>
      <c r="H30" s="47">
        <f t="shared" si="1"/>
        <v>0</v>
      </c>
      <c r="I30" s="39"/>
      <c r="J30" s="39"/>
      <c r="K30" s="39"/>
      <c r="L30" s="39"/>
      <c r="M30" s="48" t="e">
        <f t="shared" si="2"/>
        <v>#DIV/0!</v>
      </c>
      <c r="N30" s="49">
        <f t="shared" si="3"/>
        <v>0</v>
      </c>
      <c r="O30" s="56"/>
      <c r="P30" s="56"/>
      <c r="Q30" s="56"/>
      <c r="R30" s="56"/>
      <c r="S30" s="42"/>
      <c r="T30" s="36"/>
      <c r="U30" s="36"/>
      <c r="V30" s="36"/>
      <c r="W30" s="36"/>
    </row>
    <row r="31" spans="1:23" s="19" customFormat="1" ht="36" hidden="1" customHeight="1">
      <c r="A31" s="37" t="s">
        <v>36</v>
      </c>
      <c r="B31" s="58" t="s">
        <v>37</v>
      </c>
      <c r="C31" s="31">
        <f t="shared" si="4"/>
        <v>0</v>
      </c>
      <c r="D31" s="31">
        <f>SUM(D32:D34)</f>
        <v>0</v>
      </c>
      <c r="E31" s="31">
        <f>SUM(E32:E34)</f>
        <v>0</v>
      </c>
      <c r="F31" s="31">
        <f>SUM(F32:F34)</f>
        <v>0</v>
      </c>
      <c r="G31" s="31">
        <f>SUM(G32:G34)</f>
        <v>0</v>
      </c>
      <c r="H31" s="31">
        <f t="shared" si="1"/>
        <v>0</v>
      </c>
      <c r="I31" s="31">
        <f>SUM(I32:I34)</f>
        <v>0</v>
      </c>
      <c r="J31" s="31">
        <f>SUM(J32:J34)</f>
        <v>0</v>
      </c>
      <c r="K31" s="31">
        <f>SUM(K32:K34)</f>
        <v>0</v>
      </c>
      <c r="L31" s="31">
        <f>SUM(L32:L34)</f>
        <v>0</v>
      </c>
      <c r="M31" s="44" t="e">
        <f t="shared" si="2"/>
        <v>#DIV/0!</v>
      </c>
      <c r="N31" s="33">
        <f t="shared" si="3"/>
        <v>0</v>
      </c>
      <c r="O31" s="51">
        <f>SUM(O32:O34)</f>
        <v>0</v>
      </c>
      <c r="P31" s="51">
        <f>SUM(P32:P34)</f>
        <v>0</v>
      </c>
      <c r="Q31" s="51">
        <f>SUM(Q32:Q34)</f>
        <v>0</v>
      </c>
      <c r="R31" s="51">
        <f>SUM(R32:R34)</f>
        <v>0</v>
      </c>
      <c r="S31" s="35"/>
      <c r="T31" s="36"/>
      <c r="U31" s="36"/>
      <c r="V31" s="36"/>
      <c r="W31" s="36"/>
    </row>
    <row r="32" spans="1:23" s="7" customFormat="1" hidden="1">
      <c r="A32" s="37"/>
      <c r="B32" s="46" t="s">
        <v>27</v>
      </c>
      <c r="C32" s="47">
        <f t="shared" si="4"/>
        <v>0</v>
      </c>
      <c r="D32" s="39"/>
      <c r="E32" s="39"/>
      <c r="F32" s="39"/>
      <c r="G32" s="39"/>
      <c r="H32" s="47">
        <f t="shared" si="1"/>
        <v>0</v>
      </c>
      <c r="I32" s="39"/>
      <c r="J32" s="39"/>
      <c r="K32" s="39"/>
      <c r="L32" s="39"/>
      <c r="M32" s="48" t="e">
        <f t="shared" si="2"/>
        <v>#DIV/0!</v>
      </c>
      <c r="N32" s="49">
        <f t="shared" si="3"/>
        <v>0</v>
      </c>
      <c r="O32" s="40"/>
      <c r="P32" s="40"/>
      <c r="Q32" s="40"/>
      <c r="R32" s="40"/>
      <c r="S32" s="35"/>
      <c r="T32" s="36"/>
      <c r="U32" s="36"/>
      <c r="V32" s="36"/>
      <c r="W32" s="36"/>
    </row>
    <row r="33" spans="1:23" s="7" customFormat="1" hidden="1">
      <c r="A33" s="37"/>
      <c r="B33" s="46" t="s">
        <v>28</v>
      </c>
      <c r="C33" s="47">
        <f t="shared" si="4"/>
        <v>0</v>
      </c>
      <c r="D33" s="39"/>
      <c r="E33" s="39"/>
      <c r="F33" s="39"/>
      <c r="G33" s="39"/>
      <c r="H33" s="47">
        <f t="shared" si="1"/>
        <v>0</v>
      </c>
      <c r="I33" s="39"/>
      <c r="J33" s="39"/>
      <c r="K33" s="39"/>
      <c r="L33" s="39"/>
      <c r="M33" s="48" t="e">
        <f t="shared" si="2"/>
        <v>#DIV/0!</v>
      </c>
      <c r="N33" s="49">
        <f t="shared" si="3"/>
        <v>0</v>
      </c>
      <c r="O33" s="40"/>
      <c r="P33" s="40"/>
      <c r="Q33" s="40"/>
      <c r="R33" s="40"/>
      <c r="S33" s="35"/>
      <c r="T33" s="36"/>
      <c r="U33" s="36"/>
      <c r="V33" s="36"/>
      <c r="W33" s="36"/>
    </row>
    <row r="34" spans="1:23" s="7" customFormat="1" hidden="1">
      <c r="A34" s="37"/>
      <c r="B34" s="46" t="s">
        <v>29</v>
      </c>
      <c r="C34" s="47">
        <f t="shared" si="4"/>
        <v>0</v>
      </c>
      <c r="D34" s="39"/>
      <c r="E34" s="39"/>
      <c r="F34" s="39"/>
      <c r="G34" s="39"/>
      <c r="H34" s="47">
        <f t="shared" si="1"/>
        <v>0</v>
      </c>
      <c r="I34" s="39"/>
      <c r="J34" s="39"/>
      <c r="K34" s="39"/>
      <c r="L34" s="39"/>
      <c r="M34" s="48" t="e">
        <f t="shared" si="2"/>
        <v>#DIV/0!</v>
      </c>
      <c r="N34" s="49">
        <f t="shared" si="3"/>
        <v>0</v>
      </c>
      <c r="O34" s="40"/>
      <c r="P34" s="40"/>
      <c r="Q34" s="40"/>
      <c r="R34" s="40"/>
      <c r="S34" s="35"/>
      <c r="T34" s="36"/>
      <c r="U34" s="36"/>
      <c r="V34" s="36"/>
      <c r="W34" s="36"/>
    </row>
    <row r="35" spans="1:23" s="7" customFormat="1" ht="30.75" hidden="1" customHeight="1">
      <c r="A35" s="37" t="s">
        <v>38</v>
      </c>
      <c r="B35" s="59" t="s">
        <v>39</v>
      </c>
      <c r="C35" s="47">
        <f t="shared" si="4"/>
        <v>0</v>
      </c>
      <c r="D35" s="31">
        <f>SUM(D36:D38)</f>
        <v>0</v>
      </c>
      <c r="E35" s="31">
        <f>SUM(E36:E38)</f>
        <v>0</v>
      </c>
      <c r="F35" s="31">
        <f>SUM(F36:F38)</f>
        <v>0</v>
      </c>
      <c r="G35" s="31">
        <f>SUM(G36:G38)</f>
        <v>0</v>
      </c>
      <c r="H35" s="31">
        <f t="shared" si="1"/>
        <v>0</v>
      </c>
      <c r="I35" s="31">
        <f>SUM(I36:I38)</f>
        <v>0</v>
      </c>
      <c r="J35" s="31">
        <f>SUM(J36:J38)</f>
        <v>0</v>
      </c>
      <c r="K35" s="31">
        <f>SUM(K36:K38)</f>
        <v>0</v>
      </c>
      <c r="L35" s="31">
        <f>SUM(L36:L38)</f>
        <v>0</v>
      </c>
      <c r="M35" s="44" t="e">
        <f t="shared" si="2"/>
        <v>#DIV/0!</v>
      </c>
      <c r="N35" s="33">
        <f t="shared" si="3"/>
        <v>0</v>
      </c>
      <c r="O35" s="51">
        <f>SUM(O36:O38)</f>
        <v>0</v>
      </c>
      <c r="P35" s="51">
        <f>SUM(P36:P38)</f>
        <v>0</v>
      </c>
      <c r="Q35" s="51">
        <f>SUM(Q36:Q38)</f>
        <v>0</v>
      </c>
      <c r="R35" s="51">
        <f>SUM(R36:R38)</f>
        <v>0</v>
      </c>
      <c r="S35" s="35"/>
      <c r="T35" s="36"/>
      <c r="U35" s="36"/>
      <c r="V35" s="36"/>
      <c r="W35" s="36"/>
    </row>
    <row r="36" spans="1:23" s="7" customFormat="1" hidden="1">
      <c r="A36" s="37"/>
      <c r="B36" s="46" t="s">
        <v>27</v>
      </c>
      <c r="C36" s="47">
        <f t="shared" si="4"/>
        <v>0</v>
      </c>
      <c r="D36" s="39"/>
      <c r="E36" s="39"/>
      <c r="F36" s="39"/>
      <c r="G36" s="39"/>
      <c r="H36" s="47">
        <f t="shared" si="1"/>
        <v>0</v>
      </c>
      <c r="I36" s="39"/>
      <c r="J36" s="39"/>
      <c r="K36" s="39"/>
      <c r="L36" s="39"/>
      <c r="M36" s="48" t="e">
        <f t="shared" si="2"/>
        <v>#DIV/0!</v>
      </c>
      <c r="N36" s="49">
        <f t="shared" si="3"/>
        <v>0</v>
      </c>
      <c r="O36" s="40"/>
      <c r="P36" s="40"/>
      <c r="Q36" s="40"/>
      <c r="R36" s="40"/>
      <c r="S36" s="35"/>
      <c r="T36" s="36"/>
      <c r="U36" s="36"/>
      <c r="V36" s="36"/>
      <c r="W36" s="36"/>
    </row>
    <row r="37" spans="1:23" s="7" customFormat="1" hidden="1">
      <c r="A37" s="37"/>
      <c r="B37" s="46" t="s">
        <v>28</v>
      </c>
      <c r="C37" s="47">
        <f t="shared" si="4"/>
        <v>0</v>
      </c>
      <c r="D37" s="39"/>
      <c r="E37" s="39"/>
      <c r="F37" s="39"/>
      <c r="G37" s="39"/>
      <c r="H37" s="47">
        <f t="shared" si="1"/>
        <v>0</v>
      </c>
      <c r="I37" s="39"/>
      <c r="J37" s="39"/>
      <c r="K37" s="39"/>
      <c r="L37" s="39"/>
      <c r="M37" s="48" t="e">
        <f t="shared" si="2"/>
        <v>#DIV/0!</v>
      </c>
      <c r="N37" s="49">
        <f t="shared" si="3"/>
        <v>0</v>
      </c>
      <c r="O37" s="40"/>
      <c r="P37" s="40"/>
      <c r="Q37" s="40"/>
      <c r="R37" s="40"/>
      <c r="S37" s="35"/>
      <c r="T37" s="36"/>
      <c r="U37" s="36"/>
      <c r="V37" s="36"/>
      <c r="W37" s="36"/>
    </row>
    <row r="38" spans="1:23" s="7" customFormat="1" hidden="1">
      <c r="A38" s="37"/>
      <c r="B38" s="46" t="s">
        <v>29</v>
      </c>
      <c r="C38" s="47">
        <f t="shared" si="4"/>
        <v>0</v>
      </c>
      <c r="D38" s="39"/>
      <c r="E38" s="39"/>
      <c r="F38" s="39"/>
      <c r="G38" s="39"/>
      <c r="H38" s="47">
        <f t="shared" si="1"/>
        <v>0</v>
      </c>
      <c r="I38" s="39"/>
      <c r="J38" s="39"/>
      <c r="K38" s="39"/>
      <c r="L38" s="39"/>
      <c r="M38" s="48" t="e">
        <f t="shared" si="2"/>
        <v>#DIV/0!</v>
      </c>
      <c r="N38" s="49">
        <f t="shared" si="3"/>
        <v>0</v>
      </c>
      <c r="O38" s="40"/>
      <c r="P38" s="40"/>
      <c r="Q38" s="40"/>
      <c r="R38" s="40"/>
      <c r="S38" s="35"/>
      <c r="T38" s="36"/>
      <c r="U38" s="36"/>
      <c r="V38" s="36"/>
      <c r="W38" s="36"/>
    </row>
    <row r="39" spans="1:23" ht="27" hidden="1" customHeight="1">
      <c r="A39" s="37" t="s">
        <v>40</v>
      </c>
      <c r="B39" s="60" t="s">
        <v>41</v>
      </c>
      <c r="C39" s="31">
        <f t="shared" si="4"/>
        <v>0</v>
      </c>
      <c r="D39" s="31">
        <f>SUM(D40:D44)</f>
        <v>0</v>
      </c>
      <c r="E39" s="31">
        <f>SUM(E40:E44)</f>
        <v>0</v>
      </c>
      <c r="F39" s="31">
        <f>SUM(F40:F44)</f>
        <v>0</v>
      </c>
      <c r="G39" s="31">
        <f>SUM(G40:G44)</f>
        <v>0</v>
      </c>
      <c r="H39" s="31">
        <f t="shared" si="1"/>
        <v>0</v>
      </c>
      <c r="I39" s="31">
        <f>SUM(I40:I44)</f>
        <v>0</v>
      </c>
      <c r="J39" s="31">
        <f>SUM(J40:J44)</f>
        <v>0</v>
      </c>
      <c r="K39" s="31">
        <f>SUM(K40:K44)</f>
        <v>0</v>
      </c>
      <c r="L39" s="31">
        <f>SUM(L40:L44)</f>
        <v>0</v>
      </c>
      <c r="M39" s="32" t="e">
        <f t="shared" si="2"/>
        <v>#DIV/0!</v>
      </c>
      <c r="N39" s="33">
        <f t="shared" si="3"/>
        <v>0</v>
      </c>
      <c r="O39" s="51">
        <f>SUM(O40:O44)</f>
        <v>0</v>
      </c>
      <c r="P39" s="51">
        <f>SUM(P40:P44)</f>
        <v>0</v>
      </c>
      <c r="Q39" s="51">
        <f>SUM(Q40:Q44)</f>
        <v>0</v>
      </c>
      <c r="R39" s="51">
        <f>SUM(R40:R44)</f>
        <v>0</v>
      </c>
      <c r="S39" s="42"/>
      <c r="T39" s="36"/>
      <c r="U39" s="42"/>
      <c r="V39" s="36"/>
      <c r="W39" s="36"/>
    </row>
    <row r="40" spans="1:23" s="7" customFormat="1" hidden="1">
      <c r="A40" s="37"/>
      <c r="B40" s="46" t="s">
        <v>42</v>
      </c>
      <c r="C40" s="47">
        <f t="shared" si="4"/>
        <v>0</v>
      </c>
      <c r="D40" s="39"/>
      <c r="E40" s="39"/>
      <c r="F40" s="39"/>
      <c r="G40" s="39"/>
      <c r="H40" s="47">
        <f t="shared" si="1"/>
        <v>0</v>
      </c>
      <c r="I40" s="39"/>
      <c r="J40" s="39"/>
      <c r="K40" s="39"/>
      <c r="L40" s="39"/>
      <c r="M40" s="55" t="e">
        <f t="shared" si="2"/>
        <v>#DIV/0!</v>
      </c>
      <c r="N40" s="49">
        <f t="shared" si="3"/>
        <v>0</v>
      </c>
      <c r="O40" s="40"/>
      <c r="P40" s="40"/>
      <c r="Q40" s="40"/>
      <c r="R40" s="40"/>
      <c r="S40" s="42"/>
      <c r="T40" s="36"/>
      <c r="U40" s="36"/>
      <c r="V40" s="36"/>
      <c r="W40" s="36"/>
    </row>
    <row r="41" spans="1:23" s="7" customFormat="1" hidden="1">
      <c r="A41" s="37"/>
      <c r="B41" s="46" t="s">
        <v>43</v>
      </c>
      <c r="C41" s="47">
        <f t="shared" si="4"/>
        <v>0</v>
      </c>
      <c r="D41" s="39"/>
      <c r="E41" s="39"/>
      <c r="F41" s="39"/>
      <c r="G41" s="39"/>
      <c r="H41" s="47">
        <f t="shared" si="1"/>
        <v>0</v>
      </c>
      <c r="I41" s="39"/>
      <c r="J41" s="39"/>
      <c r="K41" s="39"/>
      <c r="L41" s="39"/>
      <c r="M41" s="55" t="e">
        <f t="shared" si="2"/>
        <v>#DIV/0!</v>
      </c>
      <c r="N41" s="49">
        <f t="shared" si="3"/>
        <v>0</v>
      </c>
      <c r="O41" s="40"/>
      <c r="P41" s="40"/>
      <c r="Q41" s="40"/>
      <c r="R41" s="40"/>
      <c r="S41" s="42"/>
      <c r="T41" s="36"/>
      <c r="U41" s="42"/>
      <c r="V41" s="36"/>
      <c r="W41" s="36"/>
    </row>
    <row r="42" spans="1:23" s="7" customFormat="1" hidden="1">
      <c r="A42" s="37"/>
      <c r="B42" s="46" t="s">
        <v>44</v>
      </c>
      <c r="C42" s="47">
        <f t="shared" si="4"/>
        <v>0</v>
      </c>
      <c r="D42" s="39"/>
      <c r="E42" s="39"/>
      <c r="F42" s="39"/>
      <c r="G42" s="39"/>
      <c r="H42" s="47">
        <f t="shared" si="1"/>
        <v>0</v>
      </c>
      <c r="I42" s="39"/>
      <c r="J42" s="39"/>
      <c r="K42" s="39"/>
      <c r="L42" s="39"/>
      <c r="M42" s="55" t="e">
        <f t="shared" si="2"/>
        <v>#DIV/0!</v>
      </c>
      <c r="N42" s="49"/>
      <c r="O42" s="40"/>
      <c r="P42" s="40"/>
      <c r="Q42" s="40"/>
      <c r="R42" s="40"/>
      <c r="S42" s="42"/>
      <c r="T42" s="36"/>
      <c r="U42" s="36"/>
      <c r="V42" s="42"/>
      <c r="W42" s="42"/>
    </row>
    <row r="43" spans="1:23" s="7" customFormat="1" hidden="1">
      <c r="A43" s="37"/>
      <c r="B43" s="46"/>
      <c r="C43" s="47">
        <f t="shared" si="4"/>
        <v>0</v>
      </c>
      <c r="D43" s="39"/>
      <c r="E43" s="39"/>
      <c r="F43" s="39"/>
      <c r="G43" s="39"/>
      <c r="H43" s="47">
        <f t="shared" si="1"/>
        <v>0</v>
      </c>
      <c r="I43" s="39"/>
      <c r="J43" s="39"/>
      <c r="K43" s="39"/>
      <c r="L43" s="39"/>
      <c r="M43" s="55" t="e">
        <f t="shared" si="2"/>
        <v>#DIV/0!</v>
      </c>
      <c r="N43" s="49"/>
      <c r="O43" s="40"/>
      <c r="P43" s="40"/>
      <c r="Q43" s="40"/>
      <c r="R43" s="40"/>
      <c r="S43" s="42"/>
      <c r="T43" s="36"/>
      <c r="U43" s="36"/>
      <c r="V43" s="42"/>
      <c r="W43" s="36"/>
    </row>
    <row r="44" spans="1:23" s="7" customFormat="1" hidden="1">
      <c r="A44" s="37"/>
      <c r="B44" s="46"/>
      <c r="C44" s="47">
        <f t="shared" si="4"/>
        <v>0</v>
      </c>
      <c r="D44" s="39"/>
      <c r="E44" s="39"/>
      <c r="F44" s="39"/>
      <c r="G44" s="39"/>
      <c r="H44" s="47">
        <f t="shared" si="1"/>
        <v>0</v>
      </c>
      <c r="I44" s="39"/>
      <c r="J44" s="39"/>
      <c r="K44" s="39"/>
      <c r="L44" s="39"/>
      <c r="M44" s="55" t="e">
        <f t="shared" si="2"/>
        <v>#DIV/0!</v>
      </c>
      <c r="N44" s="49">
        <f t="shared" si="3"/>
        <v>0</v>
      </c>
      <c r="O44" s="40"/>
      <c r="P44" s="40"/>
      <c r="Q44" s="40"/>
      <c r="R44" s="40"/>
      <c r="S44" s="42"/>
      <c r="T44" s="36"/>
      <c r="U44" s="36"/>
      <c r="V44" s="42"/>
      <c r="W44" s="36"/>
    </row>
    <row r="45" spans="1:23" s="19" customFormat="1" hidden="1">
      <c r="A45" s="37" t="s">
        <v>45</v>
      </c>
      <c r="B45" s="38" t="s">
        <v>46</v>
      </c>
      <c r="C45" s="31">
        <f t="shared" si="4"/>
        <v>0</v>
      </c>
      <c r="D45" s="31">
        <f>D10+D14+D39</f>
        <v>0</v>
      </c>
      <c r="E45" s="31">
        <f>E10+E14+E39</f>
        <v>0</v>
      </c>
      <c r="F45" s="31">
        <f>F10+F14+F39</f>
        <v>0</v>
      </c>
      <c r="G45" s="31">
        <f>G10+G14+G39</f>
        <v>0</v>
      </c>
      <c r="H45" s="31">
        <f t="shared" si="1"/>
        <v>0</v>
      </c>
      <c r="I45" s="31">
        <f>I10+I14+I39</f>
        <v>0</v>
      </c>
      <c r="J45" s="31">
        <f>J10+J14+J39</f>
        <v>0</v>
      </c>
      <c r="K45" s="31">
        <f>K10+K14+K39</f>
        <v>0</v>
      </c>
      <c r="L45" s="61">
        <f>L10+L14+L39</f>
        <v>0</v>
      </c>
      <c r="M45" s="32" t="e">
        <f t="shared" si="2"/>
        <v>#DIV/0!</v>
      </c>
      <c r="N45" s="33">
        <f t="shared" si="3"/>
        <v>0</v>
      </c>
      <c r="O45" s="32">
        <f>O10+O14+O39</f>
        <v>0</v>
      </c>
      <c r="P45" s="32">
        <f>P10+P14+P39</f>
        <v>0</v>
      </c>
      <c r="Q45" s="32">
        <f>Q10+Q14+Q39</f>
        <v>0</v>
      </c>
      <c r="R45" s="34">
        <f>R10+R14+R39</f>
        <v>0</v>
      </c>
      <c r="S45" s="35"/>
      <c r="T45" s="45"/>
      <c r="U45" s="35"/>
      <c r="V45" s="35"/>
      <c r="W45" s="36"/>
    </row>
    <row r="46" spans="1:23" s="70" customFormat="1" hidden="1">
      <c r="A46" s="62"/>
      <c r="B46" s="63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5"/>
      <c r="N46" s="66"/>
      <c r="O46" s="67"/>
      <c r="P46" s="67"/>
      <c r="Q46" s="67"/>
      <c r="R46" s="67"/>
      <c r="S46" s="68"/>
      <c r="T46" s="69"/>
      <c r="U46" s="69"/>
      <c r="V46" s="69"/>
      <c r="W46" s="69"/>
    </row>
    <row r="47" spans="1:23" hidden="1">
      <c r="B47" s="71" t="s">
        <v>47</v>
      </c>
    </row>
    <row r="48" spans="1:23" hidden="1">
      <c r="B48" s="72" t="s">
        <v>48</v>
      </c>
    </row>
    <row r="49" spans="1:23" hidden="1">
      <c r="B49" s="72" t="s">
        <v>49</v>
      </c>
      <c r="I49" s="73"/>
    </row>
    <row r="50" spans="1:23" s="19" customFormat="1" hidden="1">
      <c r="A50" s="62"/>
      <c r="B50" s="63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5"/>
      <c r="N50" s="66"/>
      <c r="O50" s="67"/>
      <c r="P50" s="67"/>
      <c r="Q50" s="67"/>
      <c r="R50" s="67"/>
      <c r="S50" s="68"/>
      <c r="T50" s="69"/>
      <c r="U50" s="69"/>
      <c r="V50" s="69"/>
      <c r="W50" s="69"/>
    </row>
    <row r="51" spans="1:23" s="84" customFormat="1" ht="15.75" hidden="1">
      <c r="A51" s="74"/>
      <c r="B51" s="75"/>
      <c r="C51" s="76" t="str">
        <f>[3]Лист1!A19</f>
        <v>Зам.генерального директора</v>
      </c>
      <c r="D51" s="77"/>
      <c r="E51" s="77"/>
      <c r="F51" s="77"/>
      <c r="G51" s="77"/>
      <c r="H51" s="77"/>
      <c r="I51" s="77"/>
      <c r="J51" s="77"/>
      <c r="K51" s="77"/>
      <c r="L51" s="76" t="str">
        <f>'[3]3'!F25</f>
        <v>Я.О.Медведева</v>
      </c>
      <c r="M51" s="78"/>
      <c r="N51" s="79"/>
      <c r="O51" s="80"/>
      <c r="P51" s="80"/>
      <c r="Q51" s="81"/>
      <c r="R51" s="81"/>
      <c r="S51" s="82"/>
      <c r="T51" s="83"/>
      <c r="U51" s="83"/>
      <c r="V51" s="83"/>
      <c r="W51" s="83"/>
    </row>
    <row r="52" spans="1:23" ht="14.25" hidden="1">
      <c r="A52" s="111" t="s">
        <v>50</v>
      </c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3"/>
    </row>
    <row r="53" spans="1:23" s="19" customFormat="1" hidden="1">
      <c r="A53" s="29">
        <v>1</v>
      </c>
      <c r="B53" s="30" t="s">
        <v>16</v>
      </c>
      <c r="C53" s="31">
        <f>D53+E53+F53+G53</f>
        <v>0</v>
      </c>
      <c r="D53" s="31">
        <f>SUM(D54:D56)</f>
        <v>0</v>
      </c>
      <c r="E53" s="31">
        <f>SUM(E54:E56)</f>
        <v>0</v>
      </c>
      <c r="F53" s="31">
        <f>SUM(F54:F56)</f>
        <v>0</v>
      </c>
      <c r="G53" s="31">
        <f>SUM(G54:G56)</f>
        <v>0</v>
      </c>
      <c r="H53" s="31">
        <f t="shared" ref="H53:H82" si="5">I53+J53+K53+L53</f>
        <v>0</v>
      </c>
      <c r="I53" s="31">
        <f>SUM(I54:I56)</f>
        <v>0</v>
      </c>
      <c r="J53" s="31">
        <f>SUM(J54:J56)</f>
        <v>0</v>
      </c>
      <c r="K53" s="31">
        <f>SUM(K54:K56)</f>
        <v>0</v>
      </c>
      <c r="L53" s="31">
        <f>SUM(L54:L56)</f>
        <v>0</v>
      </c>
      <c r="M53" s="32" t="e">
        <f t="shared" ref="M53:M82" si="6">C53/H53*1000</f>
        <v>#DIV/0!</v>
      </c>
      <c r="N53" s="33">
        <f t="shared" ref="N53:N90" si="7">SUM(O53:R53)</f>
        <v>0</v>
      </c>
      <c r="O53" s="32">
        <f>SUM(O54:O56)</f>
        <v>0</v>
      </c>
      <c r="P53" s="32">
        <f>SUM(P54:P56)</f>
        <v>0</v>
      </c>
      <c r="Q53" s="32">
        <f>SUM(Q54:Q56)</f>
        <v>0</v>
      </c>
      <c r="R53" s="32">
        <f>SUM(R54:R56)</f>
        <v>0</v>
      </c>
      <c r="S53" s="35"/>
      <c r="T53" s="36"/>
      <c r="U53" s="36"/>
      <c r="V53" s="36"/>
      <c r="W53" s="36"/>
    </row>
    <row r="54" spans="1:23" hidden="1">
      <c r="A54" s="37" t="s">
        <v>17</v>
      </c>
      <c r="B54" s="38" t="s">
        <v>18</v>
      </c>
      <c r="C54" s="31">
        <f>D54+E54+F54+G54</f>
        <v>0</v>
      </c>
      <c r="D54" s="39"/>
      <c r="E54" s="39"/>
      <c r="F54" s="39"/>
      <c r="G54" s="39"/>
      <c r="H54" s="31">
        <f t="shared" si="5"/>
        <v>0</v>
      </c>
      <c r="I54" s="39"/>
      <c r="J54" s="39"/>
      <c r="K54" s="39"/>
      <c r="L54" s="39"/>
      <c r="M54" s="32" t="e">
        <f t="shared" si="6"/>
        <v>#DIV/0!</v>
      </c>
      <c r="N54" s="33">
        <f t="shared" si="7"/>
        <v>0</v>
      </c>
      <c r="O54" s="40"/>
      <c r="P54" s="40"/>
      <c r="Q54" s="40"/>
      <c r="R54" s="40"/>
      <c r="S54" s="35"/>
      <c r="T54" s="36"/>
      <c r="U54" s="36"/>
      <c r="V54" s="36"/>
      <c r="W54" s="36"/>
    </row>
    <row r="55" spans="1:23" hidden="1">
      <c r="A55" s="37" t="s">
        <v>19</v>
      </c>
      <c r="B55" s="38" t="s">
        <v>20</v>
      </c>
      <c r="C55" s="31">
        <f>D55+E55+F55+G55</f>
        <v>0</v>
      </c>
      <c r="D55" s="39"/>
      <c r="E55" s="39"/>
      <c r="F55" s="39"/>
      <c r="G55" s="39"/>
      <c r="H55" s="31">
        <f t="shared" si="5"/>
        <v>0</v>
      </c>
      <c r="I55" s="39"/>
      <c r="J55" s="39"/>
      <c r="K55" s="39"/>
      <c r="L55" s="39"/>
      <c r="M55" s="32" t="e">
        <f t="shared" si="6"/>
        <v>#DIV/0!</v>
      </c>
      <c r="N55" s="33">
        <f t="shared" si="7"/>
        <v>0</v>
      </c>
      <c r="O55" s="40"/>
      <c r="P55" s="40"/>
      <c r="Q55" s="40"/>
      <c r="R55" s="40"/>
      <c r="S55" s="35"/>
      <c r="T55" s="36"/>
      <c r="U55" s="36"/>
      <c r="V55" s="36"/>
      <c r="W55" s="36"/>
    </row>
    <row r="56" spans="1:23" ht="33.75" hidden="1" customHeight="1">
      <c r="A56" s="37" t="s">
        <v>21</v>
      </c>
      <c r="B56" s="43" t="s">
        <v>22</v>
      </c>
      <c r="C56" s="31">
        <f>D56+E56+F56+G56</f>
        <v>0</v>
      </c>
      <c r="D56" s="39"/>
      <c r="E56" s="39"/>
      <c r="F56" s="39"/>
      <c r="G56" s="39"/>
      <c r="H56" s="31">
        <f t="shared" si="5"/>
        <v>0</v>
      </c>
      <c r="I56" s="39"/>
      <c r="J56" s="39"/>
      <c r="K56" s="39"/>
      <c r="L56" s="39"/>
      <c r="M56" s="32" t="e">
        <f t="shared" si="6"/>
        <v>#DIV/0!</v>
      </c>
      <c r="N56" s="33">
        <f t="shared" si="7"/>
        <v>0</v>
      </c>
      <c r="O56" s="40"/>
      <c r="P56" s="40"/>
      <c r="Q56" s="40"/>
      <c r="R56" s="40"/>
      <c r="S56" s="35"/>
      <c r="T56" s="36"/>
      <c r="U56" s="36"/>
      <c r="V56" s="36"/>
      <c r="W56" s="36"/>
    </row>
    <row r="57" spans="1:23" s="19" customFormat="1" hidden="1">
      <c r="A57" s="29" t="s">
        <v>23</v>
      </c>
      <c r="B57" s="30" t="s">
        <v>24</v>
      </c>
      <c r="C57" s="31">
        <f>D57+E57+F57+G57</f>
        <v>0</v>
      </c>
      <c r="D57" s="31">
        <f>D62+D66+D70+D74+D78</f>
        <v>0</v>
      </c>
      <c r="E57" s="31">
        <f>E62+E66+E70+E74+E78</f>
        <v>0</v>
      </c>
      <c r="F57" s="31">
        <f>F62+F66+F70+F74+F78</f>
        <v>0</v>
      </c>
      <c r="G57" s="31">
        <f>G62+G66+G70+G74+G78</f>
        <v>0</v>
      </c>
      <c r="H57" s="31">
        <f t="shared" si="5"/>
        <v>0</v>
      </c>
      <c r="I57" s="31">
        <f>I62+I66+I70+I74+I78</f>
        <v>0</v>
      </c>
      <c r="J57" s="31">
        <f>J62+J66+J70+J74+J78</f>
        <v>0</v>
      </c>
      <c r="K57" s="31">
        <f>K62+K66+K70+K74+K78</f>
        <v>0</v>
      </c>
      <c r="L57" s="31">
        <f>L62+L66+L70+L74+L78</f>
        <v>0</v>
      </c>
      <c r="M57" s="32" t="e">
        <f t="shared" si="6"/>
        <v>#DIV/0!</v>
      </c>
      <c r="N57" s="33">
        <f t="shared" si="7"/>
        <v>0</v>
      </c>
      <c r="O57" s="32">
        <f>O62+O66+O70+O74+O78</f>
        <v>0</v>
      </c>
      <c r="P57" s="32">
        <f>P62+P66+P70+P74</f>
        <v>0</v>
      </c>
      <c r="Q57" s="32">
        <f>Q62+Q66+Q70+Q74</f>
        <v>0</v>
      </c>
      <c r="R57" s="32">
        <f>R62+R66+R70+R74</f>
        <v>0</v>
      </c>
      <c r="S57" s="35"/>
      <c r="T57" s="36"/>
      <c r="U57" s="36"/>
      <c r="V57" s="36"/>
      <c r="W57" s="36"/>
    </row>
    <row r="58" spans="1:23" s="19" customFormat="1" hidden="1">
      <c r="A58" s="37" t="s">
        <v>25</v>
      </c>
      <c r="B58" s="30" t="s">
        <v>26</v>
      </c>
      <c r="C58" s="31">
        <v>0</v>
      </c>
      <c r="D58" s="31">
        <f>SUM(D59:D61)</f>
        <v>0</v>
      </c>
      <c r="E58" s="31">
        <f>SUM(E59:E61)</f>
        <v>0</v>
      </c>
      <c r="F58" s="31">
        <f>SUM(F59:F61)</f>
        <v>0</v>
      </c>
      <c r="G58" s="31">
        <f>SUM(G59:G61)</f>
        <v>0</v>
      </c>
      <c r="H58" s="31">
        <f t="shared" si="5"/>
        <v>0</v>
      </c>
      <c r="I58" s="31">
        <f>SUM(I59:I61)</f>
        <v>0</v>
      </c>
      <c r="J58" s="31">
        <f>SUM(J59:J61)</f>
        <v>0</v>
      </c>
      <c r="K58" s="31">
        <f>SUM(K59:K61)</f>
        <v>0</v>
      </c>
      <c r="L58" s="31">
        <f>SUM(L59:L61)</f>
        <v>0</v>
      </c>
      <c r="M58" s="44" t="e">
        <f t="shared" si="6"/>
        <v>#DIV/0!</v>
      </c>
      <c r="N58" s="33">
        <f t="shared" si="7"/>
        <v>0</v>
      </c>
      <c r="O58" s="32">
        <f>SUM(O59:O61)</f>
        <v>0</v>
      </c>
      <c r="P58" s="32">
        <f>SUM(P59:P61)</f>
        <v>0</v>
      </c>
      <c r="Q58" s="32">
        <f>SUM(Q59:Q61)</f>
        <v>0</v>
      </c>
      <c r="R58" s="32">
        <f>SUM(R59:R61)</f>
        <v>0</v>
      </c>
      <c r="S58" s="35"/>
      <c r="T58" s="35"/>
      <c r="U58" s="35"/>
      <c r="V58" s="35"/>
      <c r="W58" s="35"/>
    </row>
    <row r="59" spans="1:23" hidden="1">
      <c r="A59" s="29"/>
      <c r="B59" s="46" t="s">
        <v>27</v>
      </c>
      <c r="C59" s="47" t="e">
        <f t="shared" ref="C59:C82" si="8">D59+E59+F59+G59</f>
        <v>#VALUE!</v>
      </c>
      <c r="D59" s="39"/>
      <c r="E59" s="39"/>
      <c r="F59" s="39"/>
      <c r="G59" s="39" t="s">
        <v>51</v>
      </c>
      <c r="H59" s="47">
        <f t="shared" si="5"/>
        <v>0</v>
      </c>
      <c r="I59" s="39"/>
      <c r="J59" s="39"/>
      <c r="K59" s="39"/>
      <c r="L59" s="39"/>
      <c r="M59" s="48" t="e">
        <f t="shared" si="6"/>
        <v>#VALUE!</v>
      </c>
      <c r="N59" s="49">
        <f t="shared" si="7"/>
        <v>0</v>
      </c>
      <c r="O59" s="40"/>
      <c r="P59" s="40"/>
      <c r="Q59" s="40"/>
      <c r="R59" s="40"/>
      <c r="S59" s="35"/>
      <c r="T59" s="35"/>
      <c r="U59" s="35"/>
      <c r="V59" s="35"/>
      <c r="W59" s="35"/>
    </row>
    <row r="60" spans="1:23" hidden="1">
      <c r="A60" s="29"/>
      <c r="B60" s="46" t="s">
        <v>28</v>
      </c>
      <c r="C60" s="47">
        <f t="shared" si="8"/>
        <v>0</v>
      </c>
      <c r="D60" s="39"/>
      <c r="E60" s="39"/>
      <c r="F60" s="39"/>
      <c r="G60" s="39"/>
      <c r="H60" s="47">
        <f t="shared" si="5"/>
        <v>0</v>
      </c>
      <c r="I60" s="39"/>
      <c r="J60" s="39"/>
      <c r="K60" s="39"/>
      <c r="L60" s="39"/>
      <c r="M60" s="48" t="e">
        <f t="shared" si="6"/>
        <v>#DIV/0!</v>
      </c>
      <c r="N60" s="49">
        <f t="shared" si="7"/>
        <v>0</v>
      </c>
      <c r="O60" s="40"/>
      <c r="P60" s="40"/>
      <c r="Q60" s="40"/>
      <c r="R60" s="40"/>
      <c r="S60" s="35"/>
      <c r="T60" s="35"/>
      <c r="U60" s="35"/>
      <c r="V60" s="35"/>
      <c r="W60" s="35"/>
    </row>
    <row r="61" spans="1:23" s="7" customFormat="1" hidden="1">
      <c r="A61" s="37"/>
      <c r="B61" s="46" t="s">
        <v>29</v>
      </c>
      <c r="C61" s="47">
        <f t="shared" si="8"/>
        <v>0</v>
      </c>
      <c r="D61" s="39"/>
      <c r="E61" s="39"/>
      <c r="F61" s="39"/>
      <c r="G61" s="39"/>
      <c r="H61" s="47">
        <f t="shared" si="5"/>
        <v>0</v>
      </c>
      <c r="I61" s="39"/>
      <c r="J61" s="39"/>
      <c r="K61" s="39"/>
      <c r="L61" s="39"/>
      <c r="M61" s="48" t="e">
        <f t="shared" si="6"/>
        <v>#DIV/0!</v>
      </c>
      <c r="N61" s="49">
        <f t="shared" si="7"/>
        <v>0</v>
      </c>
      <c r="O61" s="40"/>
      <c r="P61" s="40"/>
      <c r="Q61" s="40"/>
      <c r="R61" s="40"/>
      <c r="S61" s="35"/>
      <c r="T61" s="36"/>
      <c r="U61" s="36"/>
      <c r="V61" s="36"/>
      <c r="W61" s="36"/>
    </row>
    <row r="62" spans="1:23" s="19" customFormat="1" hidden="1">
      <c r="A62" s="37" t="s">
        <v>30</v>
      </c>
      <c r="B62" s="50" t="s">
        <v>31</v>
      </c>
      <c r="C62" s="31">
        <f t="shared" si="8"/>
        <v>0</v>
      </c>
      <c r="D62" s="31">
        <f>SUM(D63:D65)</f>
        <v>0</v>
      </c>
      <c r="E62" s="31">
        <f>SUM(E63:E65)</f>
        <v>0</v>
      </c>
      <c r="F62" s="31">
        <f>SUM(F63:F65)</f>
        <v>0</v>
      </c>
      <c r="G62" s="31">
        <f>SUM(G63:G65)</f>
        <v>0</v>
      </c>
      <c r="H62" s="31">
        <f t="shared" si="5"/>
        <v>0</v>
      </c>
      <c r="I62" s="31">
        <f>SUM(I63:I65)</f>
        <v>0</v>
      </c>
      <c r="J62" s="31">
        <f>SUM(J63:J65)</f>
        <v>0</v>
      </c>
      <c r="K62" s="31">
        <f>SUM(K63:K65)</f>
        <v>0</v>
      </c>
      <c r="L62" s="31">
        <f>SUM(L63:L65)</f>
        <v>0</v>
      </c>
      <c r="M62" s="32" t="e">
        <f t="shared" si="6"/>
        <v>#DIV/0!</v>
      </c>
      <c r="N62" s="33">
        <f t="shared" si="7"/>
        <v>0</v>
      </c>
      <c r="O62" s="51">
        <f>SUM(O63:O65)</f>
        <v>0</v>
      </c>
      <c r="P62" s="51">
        <f>SUM(P63:P65)</f>
        <v>0</v>
      </c>
      <c r="Q62" s="51">
        <f>SUM(Q63:Q65)</f>
        <v>0</v>
      </c>
      <c r="R62" s="51">
        <f>SUM(R63:R65)</f>
        <v>0</v>
      </c>
      <c r="S62" s="35"/>
      <c r="T62" s="36"/>
      <c r="U62" s="36"/>
      <c r="V62" s="36"/>
      <c r="W62" s="36"/>
    </row>
    <row r="63" spans="1:23" s="7" customFormat="1" hidden="1">
      <c r="A63" s="37"/>
      <c r="B63" s="46" t="s">
        <v>27</v>
      </c>
      <c r="C63" s="47">
        <f t="shared" si="8"/>
        <v>0</v>
      </c>
      <c r="D63" s="39"/>
      <c r="E63" s="53"/>
      <c r="F63" s="53"/>
      <c r="G63" s="39"/>
      <c r="H63" s="47">
        <f t="shared" si="5"/>
        <v>0</v>
      </c>
      <c r="I63" s="53"/>
      <c r="J63" s="53"/>
      <c r="K63" s="53"/>
      <c r="L63" s="39"/>
      <c r="M63" s="55" t="e">
        <f t="shared" si="6"/>
        <v>#DIV/0!</v>
      </c>
      <c r="N63" s="49">
        <f t="shared" si="7"/>
        <v>0</v>
      </c>
      <c r="O63" s="56"/>
      <c r="P63" s="56"/>
      <c r="Q63" s="56"/>
      <c r="R63" s="56"/>
      <c r="S63" s="35"/>
      <c r="T63" s="36"/>
      <c r="U63" s="36"/>
      <c r="V63" s="36"/>
      <c r="W63" s="36"/>
    </row>
    <row r="64" spans="1:23" s="7" customFormat="1" hidden="1">
      <c r="A64" s="37"/>
      <c r="B64" s="46" t="s">
        <v>28</v>
      </c>
      <c r="C64" s="47">
        <f t="shared" si="8"/>
        <v>0</v>
      </c>
      <c r="D64" s="39"/>
      <c r="E64" s="53"/>
      <c r="F64" s="53"/>
      <c r="G64" s="39"/>
      <c r="H64" s="47">
        <f t="shared" si="5"/>
        <v>0</v>
      </c>
      <c r="I64" s="53"/>
      <c r="J64" s="53"/>
      <c r="K64" s="53"/>
      <c r="L64" s="39"/>
      <c r="M64" s="48" t="e">
        <f t="shared" si="6"/>
        <v>#DIV/0!</v>
      </c>
      <c r="N64" s="49">
        <f t="shared" si="7"/>
        <v>0</v>
      </c>
      <c r="O64" s="56"/>
      <c r="P64" s="56"/>
      <c r="Q64" s="56"/>
      <c r="R64" s="56"/>
      <c r="S64" s="35"/>
      <c r="T64" s="36"/>
      <c r="U64" s="36"/>
      <c r="V64" s="36"/>
      <c r="W64" s="36"/>
    </row>
    <row r="65" spans="1:23" s="7" customFormat="1" hidden="1">
      <c r="A65" s="37"/>
      <c r="B65" s="46" t="s">
        <v>29</v>
      </c>
      <c r="C65" s="47">
        <f t="shared" si="8"/>
        <v>0</v>
      </c>
      <c r="D65" s="39"/>
      <c r="E65" s="39"/>
      <c r="F65" s="39"/>
      <c r="G65" s="39"/>
      <c r="H65" s="47">
        <f t="shared" si="5"/>
        <v>0</v>
      </c>
      <c r="I65" s="39"/>
      <c r="J65" s="39"/>
      <c r="K65" s="39"/>
      <c r="L65" s="39"/>
      <c r="M65" s="48" t="e">
        <f t="shared" si="6"/>
        <v>#DIV/0!</v>
      </c>
      <c r="N65" s="49">
        <f t="shared" si="7"/>
        <v>0</v>
      </c>
      <c r="O65" s="56"/>
      <c r="P65" s="56"/>
      <c r="Q65" s="56"/>
      <c r="R65" s="56"/>
      <c r="S65" s="35"/>
      <c r="T65" s="36"/>
      <c r="U65" s="36"/>
      <c r="V65" s="36"/>
      <c r="W65" s="36"/>
    </row>
    <row r="66" spans="1:23" s="19" customFormat="1" hidden="1">
      <c r="A66" s="37" t="s">
        <v>32</v>
      </c>
      <c r="B66" s="50" t="s">
        <v>33</v>
      </c>
      <c r="C66" s="31">
        <f t="shared" si="8"/>
        <v>0</v>
      </c>
      <c r="D66" s="31">
        <f>SUM(D67:D69)</f>
        <v>0</v>
      </c>
      <c r="E66" s="31">
        <f>SUM(E67:E69)</f>
        <v>0</v>
      </c>
      <c r="F66" s="31">
        <f>SUM(F67:F69)</f>
        <v>0</v>
      </c>
      <c r="G66" s="31">
        <f>SUM(G67:G69)</f>
        <v>0</v>
      </c>
      <c r="H66" s="31">
        <f t="shared" si="5"/>
        <v>0</v>
      </c>
      <c r="I66" s="31">
        <f>SUM(I67:I69)</f>
        <v>0</v>
      </c>
      <c r="J66" s="31">
        <f>SUM(J67:J69)</f>
        <v>0</v>
      </c>
      <c r="K66" s="31">
        <f>SUM(K67:K69)</f>
        <v>0</v>
      </c>
      <c r="L66" s="31">
        <f>SUM(L67:L69)</f>
        <v>0</v>
      </c>
      <c r="M66" s="32" t="e">
        <f t="shared" si="6"/>
        <v>#DIV/0!</v>
      </c>
      <c r="N66" s="33">
        <f t="shared" si="7"/>
        <v>0</v>
      </c>
      <c r="O66" s="51">
        <f>SUM(O67:O69)</f>
        <v>0</v>
      </c>
      <c r="P66" s="51">
        <f>SUM(P67:P69)</f>
        <v>0</v>
      </c>
      <c r="Q66" s="51">
        <f>SUM(Q67:Q69)</f>
        <v>0</v>
      </c>
      <c r="R66" s="51">
        <f>SUM(R67:R69)</f>
        <v>0</v>
      </c>
      <c r="S66" s="35"/>
      <c r="T66" s="36"/>
      <c r="U66" s="36"/>
      <c r="V66" s="36"/>
      <c r="W66" s="36"/>
    </row>
    <row r="67" spans="1:23" s="7" customFormat="1" hidden="1">
      <c r="A67" s="37"/>
      <c r="B67" s="46" t="s">
        <v>27</v>
      </c>
      <c r="C67" s="47">
        <f t="shared" si="8"/>
        <v>0</v>
      </c>
      <c r="D67" s="39"/>
      <c r="E67" s="39"/>
      <c r="F67" s="39"/>
      <c r="G67" s="39"/>
      <c r="H67" s="47">
        <f t="shared" si="5"/>
        <v>0</v>
      </c>
      <c r="I67" s="39"/>
      <c r="J67" s="39"/>
      <c r="K67" s="39"/>
      <c r="L67" s="39"/>
      <c r="M67" s="55" t="e">
        <f t="shared" si="6"/>
        <v>#DIV/0!</v>
      </c>
      <c r="N67" s="49">
        <f t="shared" si="7"/>
        <v>0</v>
      </c>
      <c r="O67" s="56"/>
      <c r="P67" s="56"/>
      <c r="Q67" s="56"/>
      <c r="R67" s="56"/>
      <c r="S67" s="35"/>
      <c r="T67" s="36"/>
      <c r="U67" s="36"/>
      <c r="V67" s="36"/>
      <c r="W67" s="36"/>
    </row>
    <row r="68" spans="1:23" s="7" customFormat="1" hidden="1">
      <c r="A68" s="37"/>
      <c r="B68" s="46" t="s">
        <v>28</v>
      </c>
      <c r="C68" s="47">
        <f t="shared" si="8"/>
        <v>0</v>
      </c>
      <c r="D68" s="39"/>
      <c r="E68" s="39"/>
      <c r="F68" s="39"/>
      <c r="G68" s="39"/>
      <c r="H68" s="47">
        <f t="shared" si="5"/>
        <v>0</v>
      </c>
      <c r="I68" s="39"/>
      <c r="J68" s="39"/>
      <c r="K68" s="39"/>
      <c r="L68" s="39"/>
      <c r="M68" s="48" t="e">
        <f t="shared" si="6"/>
        <v>#DIV/0!</v>
      </c>
      <c r="N68" s="49">
        <f t="shared" si="7"/>
        <v>0</v>
      </c>
      <c r="O68" s="56"/>
      <c r="P68" s="56"/>
      <c r="Q68" s="56"/>
      <c r="R68" s="56"/>
      <c r="S68" s="35"/>
      <c r="T68" s="36"/>
      <c r="U68" s="36"/>
      <c r="V68" s="36"/>
      <c r="W68" s="36"/>
    </row>
    <row r="69" spans="1:23" s="7" customFormat="1" hidden="1">
      <c r="A69" s="37"/>
      <c r="B69" s="46" t="s">
        <v>29</v>
      </c>
      <c r="C69" s="47">
        <f t="shared" si="8"/>
        <v>0</v>
      </c>
      <c r="D69" s="39"/>
      <c r="E69" s="39"/>
      <c r="F69" s="39"/>
      <c r="G69" s="39"/>
      <c r="H69" s="47">
        <f t="shared" si="5"/>
        <v>0</v>
      </c>
      <c r="I69" s="39"/>
      <c r="J69" s="39"/>
      <c r="K69" s="39"/>
      <c r="L69" s="39"/>
      <c r="M69" s="48" t="e">
        <f t="shared" si="6"/>
        <v>#DIV/0!</v>
      </c>
      <c r="N69" s="49">
        <f t="shared" si="7"/>
        <v>0</v>
      </c>
      <c r="O69" s="56"/>
      <c r="P69" s="56"/>
      <c r="Q69" s="56"/>
      <c r="R69" s="56"/>
      <c r="S69" s="35"/>
      <c r="T69" s="36"/>
      <c r="U69" s="36"/>
      <c r="V69" s="36"/>
      <c r="W69" s="36"/>
    </row>
    <row r="70" spans="1:23" s="19" customFormat="1" ht="25.5" hidden="1">
      <c r="A70" s="37" t="s">
        <v>34</v>
      </c>
      <c r="B70" s="57" t="s">
        <v>35</v>
      </c>
      <c r="C70" s="31">
        <f t="shared" si="8"/>
        <v>0</v>
      </c>
      <c r="D70" s="31">
        <f>SUM(D71:D73)</f>
        <v>0</v>
      </c>
      <c r="E70" s="31">
        <f>SUM(E71:E73)</f>
        <v>0</v>
      </c>
      <c r="F70" s="31">
        <f>SUM(F71:F73)</f>
        <v>0</v>
      </c>
      <c r="G70" s="31">
        <f>SUM(G71:G73)</f>
        <v>0</v>
      </c>
      <c r="H70" s="31">
        <f t="shared" si="5"/>
        <v>0</v>
      </c>
      <c r="I70" s="31">
        <f>SUM(I71:I73)</f>
        <v>0</v>
      </c>
      <c r="J70" s="31">
        <f>SUM(J71:J73)</f>
        <v>0</v>
      </c>
      <c r="K70" s="31">
        <f>SUM(K71:K73)</f>
        <v>0</v>
      </c>
      <c r="L70" s="31">
        <f>SUM(L71:L73)</f>
        <v>0</v>
      </c>
      <c r="M70" s="32" t="e">
        <f t="shared" si="6"/>
        <v>#DIV/0!</v>
      </c>
      <c r="N70" s="33">
        <f t="shared" si="7"/>
        <v>0</v>
      </c>
      <c r="O70" s="51">
        <f>SUM(O71:O73)</f>
        <v>0</v>
      </c>
      <c r="P70" s="51">
        <f>SUM(P71:P73)</f>
        <v>0</v>
      </c>
      <c r="Q70" s="51">
        <f>SUM(Q71:Q73)</f>
        <v>0</v>
      </c>
      <c r="R70" s="51">
        <f>SUM(R71:R73)</f>
        <v>0</v>
      </c>
      <c r="S70" s="35"/>
      <c r="T70" s="36"/>
      <c r="U70" s="36"/>
      <c r="V70" s="36"/>
      <c r="W70" s="36"/>
    </row>
    <row r="71" spans="1:23" s="7" customFormat="1" hidden="1">
      <c r="A71" s="37"/>
      <c r="B71" s="46" t="s">
        <v>27</v>
      </c>
      <c r="C71" s="47">
        <f t="shared" si="8"/>
        <v>0</v>
      </c>
      <c r="D71" s="39"/>
      <c r="E71" s="39"/>
      <c r="F71" s="39"/>
      <c r="G71" s="39"/>
      <c r="H71" s="47">
        <f t="shared" si="5"/>
        <v>0</v>
      </c>
      <c r="I71" s="39"/>
      <c r="J71" s="39"/>
      <c r="K71" s="39"/>
      <c r="L71" s="39"/>
      <c r="M71" s="55" t="e">
        <f t="shared" si="6"/>
        <v>#DIV/0!</v>
      </c>
      <c r="N71" s="49">
        <f t="shared" si="7"/>
        <v>0</v>
      </c>
      <c r="O71" s="56"/>
      <c r="P71" s="56"/>
      <c r="Q71" s="56"/>
      <c r="R71" s="56"/>
      <c r="S71" s="35"/>
      <c r="T71" s="36"/>
      <c r="U71" s="36"/>
      <c r="V71" s="36"/>
      <c r="W71" s="36"/>
    </row>
    <row r="72" spans="1:23" s="7" customFormat="1" hidden="1">
      <c r="A72" s="37"/>
      <c r="B72" s="46" t="s">
        <v>28</v>
      </c>
      <c r="C72" s="47">
        <f t="shared" si="8"/>
        <v>0</v>
      </c>
      <c r="D72" s="39"/>
      <c r="E72" s="39"/>
      <c r="F72" s="39"/>
      <c r="G72" s="39"/>
      <c r="H72" s="47">
        <f t="shared" si="5"/>
        <v>0</v>
      </c>
      <c r="I72" s="39"/>
      <c r="J72" s="39"/>
      <c r="K72" s="39"/>
      <c r="L72" s="39"/>
      <c r="M72" s="48" t="e">
        <f t="shared" si="6"/>
        <v>#DIV/0!</v>
      </c>
      <c r="N72" s="49">
        <f t="shared" si="7"/>
        <v>0</v>
      </c>
      <c r="O72" s="56"/>
      <c r="P72" s="56"/>
      <c r="Q72" s="56"/>
      <c r="R72" s="56"/>
      <c r="S72" s="35"/>
      <c r="T72" s="36"/>
      <c r="U72" s="36"/>
      <c r="V72" s="36"/>
      <c r="W72" s="36"/>
    </row>
    <row r="73" spans="1:23" s="7" customFormat="1" hidden="1">
      <c r="A73" s="37"/>
      <c r="B73" s="46" t="s">
        <v>29</v>
      </c>
      <c r="C73" s="47">
        <f t="shared" si="8"/>
        <v>0</v>
      </c>
      <c r="D73" s="39"/>
      <c r="E73" s="39"/>
      <c r="F73" s="39"/>
      <c r="G73" s="39"/>
      <c r="H73" s="47">
        <f t="shared" si="5"/>
        <v>0</v>
      </c>
      <c r="I73" s="39"/>
      <c r="J73" s="39"/>
      <c r="K73" s="39"/>
      <c r="L73" s="39"/>
      <c r="M73" s="48" t="e">
        <f t="shared" si="6"/>
        <v>#DIV/0!</v>
      </c>
      <c r="N73" s="49">
        <f t="shared" si="7"/>
        <v>0</v>
      </c>
      <c r="O73" s="56"/>
      <c r="P73" s="56"/>
      <c r="Q73" s="56"/>
      <c r="R73" s="56"/>
      <c r="S73" s="35"/>
      <c r="T73" s="36"/>
      <c r="U73" s="36"/>
      <c r="V73" s="36"/>
      <c r="W73" s="36"/>
    </row>
    <row r="74" spans="1:23" s="19" customFormat="1" ht="39" hidden="1" customHeight="1">
      <c r="A74" s="37" t="s">
        <v>36</v>
      </c>
      <c r="B74" s="58" t="s">
        <v>37</v>
      </c>
      <c r="C74" s="31">
        <f t="shared" si="8"/>
        <v>0</v>
      </c>
      <c r="D74" s="31">
        <f>SUM(D75:D77)</f>
        <v>0</v>
      </c>
      <c r="E74" s="31">
        <f>SUM(E75:E77)</f>
        <v>0</v>
      </c>
      <c r="F74" s="31">
        <f>SUM(F75:F77)</f>
        <v>0</v>
      </c>
      <c r="G74" s="31">
        <f>SUM(G75:G77)</f>
        <v>0</v>
      </c>
      <c r="H74" s="31">
        <f t="shared" si="5"/>
        <v>0</v>
      </c>
      <c r="I74" s="31">
        <f>SUM(I75:I77)</f>
        <v>0</v>
      </c>
      <c r="J74" s="31">
        <f>SUM(J75:J77)</f>
        <v>0</v>
      </c>
      <c r="K74" s="31">
        <f>SUM(K75:K77)</f>
        <v>0</v>
      </c>
      <c r="L74" s="31">
        <f>SUM(L75:L77)</f>
        <v>0</v>
      </c>
      <c r="M74" s="32" t="e">
        <f t="shared" si="6"/>
        <v>#DIV/0!</v>
      </c>
      <c r="N74" s="33">
        <f t="shared" si="7"/>
        <v>0</v>
      </c>
      <c r="O74" s="51">
        <f>SUM(O75:O77)</f>
        <v>0</v>
      </c>
      <c r="P74" s="51">
        <f>SUM(P75:P77)</f>
        <v>0</v>
      </c>
      <c r="Q74" s="51">
        <f>SUM(Q75:Q77)</f>
        <v>0</v>
      </c>
      <c r="R74" s="51">
        <f>SUM(R75:R77)</f>
        <v>0</v>
      </c>
      <c r="S74" s="35"/>
      <c r="T74" s="36"/>
      <c r="U74" s="36"/>
      <c r="V74" s="36"/>
      <c r="W74" s="36"/>
    </row>
    <row r="75" spans="1:23" s="7" customFormat="1" hidden="1">
      <c r="A75" s="37"/>
      <c r="B75" s="46" t="s">
        <v>27</v>
      </c>
      <c r="C75" s="47">
        <f t="shared" si="8"/>
        <v>0</v>
      </c>
      <c r="D75" s="39"/>
      <c r="E75" s="39"/>
      <c r="F75" s="39"/>
      <c r="G75" s="39"/>
      <c r="H75" s="47">
        <f t="shared" si="5"/>
        <v>0</v>
      </c>
      <c r="I75" s="39"/>
      <c r="J75" s="39"/>
      <c r="K75" s="39"/>
      <c r="L75" s="39"/>
      <c r="M75" s="55" t="e">
        <f t="shared" si="6"/>
        <v>#DIV/0!</v>
      </c>
      <c r="N75" s="49">
        <f t="shared" si="7"/>
        <v>0</v>
      </c>
      <c r="O75" s="40"/>
      <c r="P75" s="40"/>
      <c r="Q75" s="40"/>
      <c r="R75" s="40"/>
      <c r="S75" s="35"/>
      <c r="T75" s="36"/>
      <c r="U75" s="36"/>
      <c r="V75" s="36"/>
      <c r="W75" s="36"/>
    </row>
    <row r="76" spans="1:23" s="7" customFormat="1" hidden="1">
      <c r="A76" s="37"/>
      <c r="B76" s="46" t="s">
        <v>28</v>
      </c>
      <c r="C76" s="47">
        <f t="shared" si="8"/>
        <v>0</v>
      </c>
      <c r="D76" s="39"/>
      <c r="E76" s="39"/>
      <c r="F76" s="39"/>
      <c r="G76" s="39"/>
      <c r="H76" s="47">
        <f t="shared" si="5"/>
        <v>0</v>
      </c>
      <c r="I76" s="39"/>
      <c r="J76" s="39"/>
      <c r="K76" s="39"/>
      <c r="L76" s="39"/>
      <c r="M76" s="48" t="e">
        <f t="shared" si="6"/>
        <v>#DIV/0!</v>
      </c>
      <c r="N76" s="49">
        <f t="shared" si="7"/>
        <v>0</v>
      </c>
      <c r="O76" s="40"/>
      <c r="P76" s="40"/>
      <c r="Q76" s="40"/>
      <c r="R76" s="40"/>
      <c r="S76" s="35"/>
      <c r="T76" s="36"/>
      <c r="U76" s="36"/>
      <c r="V76" s="36"/>
      <c r="W76" s="36"/>
    </row>
    <row r="77" spans="1:23" s="7" customFormat="1" hidden="1">
      <c r="A77" s="37"/>
      <c r="B77" s="46" t="s">
        <v>29</v>
      </c>
      <c r="C77" s="47">
        <f t="shared" si="8"/>
        <v>0</v>
      </c>
      <c r="D77" s="39"/>
      <c r="E77" s="39"/>
      <c r="F77" s="39"/>
      <c r="G77" s="39"/>
      <c r="H77" s="47">
        <f t="shared" si="5"/>
        <v>0</v>
      </c>
      <c r="I77" s="39"/>
      <c r="J77" s="39"/>
      <c r="K77" s="39"/>
      <c r="L77" s="39"/>
      <c r="M77" s="48" t="e">
        <f t="shared" si="6"/>
        <v>#DIV/0!</v>
      </c>
      <c r="N77" s="49">
        <f t="shared" si="7"/>
        <v>0</v>
      </c>
      <c r="O77" s="40"/>
      <c r="P77" s="40"/>
      <c r="Q77" s="40"/>
      <c r="R77" s="40"/>
      <c r="S77" s="35"/>
      <c r="T77" s="36"/>
      <c r="U77" s="36"/>
      <c r="V77" s="36"/>
      <c r="W77" s="36"/>
    </row>
    <row r="78" spans="1:23" s="7" customFormat="1" ht="30.75" hidden="1" customHeight="1">
      <c r="A78" s="37" t="s">
        <v>38</v>
      </c>
      <c r="B78" s="59" t="s">
        <v>39</v>
      </c>
      <c r="C78" s="47">
        <f t="shared" si="8"/>
        <v>0</v>
      </c>
      <c r="D78" s="31">
        <f>SUM(D79:D81)</f>
        <v>0</v>
      </c>
      <c r="E78" s="31">
        <f>SUM(E79:E81)</f>
        <v>0</v>
      </c>
      <c r="F78" s="31">
        <f>SUM(F79:F81)</f>
        <v>0</v>
      </c>
      <c r="G78" s="31">
        <f>SUM(G79:G81)</f>
        <v>0</v>
      </c>
      <c r="H78" s="31">
        <f t="shared" si="5"/>
        <v>0</v>
      </c>
      <c r="I78" s="31">
        <f>SUM(I79:I81)</f>
        <v>0</v>
      </c>
      <c r="J78" s="31">
        <f>SUM(J79:J81)</f>
        <v>0</v>
      </c>
      <c r="K78" s="31">
        <f>SUM(K79:K81)</f>
        <v>0</v>
      </c>
      <c r="L78" s="31">
        <f>SUM(L79:L81)</f>
        <v>0</v>
      </c>
      <c r="M78" s="32" t="e">
        <f t="shared" si="6"/>
        <v>#DIV/0!</v>
      </c>
      <c r="N78" s="33">
        <f t="shared" si="7"/>
        <v>0</v>
      </c>
      <c r="O78" s="51">
        <f>SUM(O79:O81)</f>
        <v>0</v>
      </c>
      <c r="P78" s="51">
        <f>SUM(P79:P81)</f>
        <v>0</v>
      </c>
      <c r="Q78" s="51">
        <f>SUM(Q79:Q81)</f>
        <v>0</v>
      </c>
      <c r="R78" s="51">
        <f>SUM(R79:R81)</f>
        <v>0</v>
      </c>
      <c r="S78" s="35"/>
      <c r="T78" s="36"/>
      <c r="U78" s="36"/>
      <c r="V78" s="36"/>
      <c r="W78" s="36"/>
    </row>
    <row r="79" spans="1:23" s="7" customFormat="1" hidden="1">
      <c r="A79" s="37"/>
      <c r="B79" s="46" t="s">
        <v>27</v>
      </c>
      <c r="C79" s="47">
        <f t="shared" si="8"/>
        <v>0</v>
      </c>
      <c r="D79" s="39"/>
      <c r="E79" s="39"/>
      <c r="F79" s="39"/>
      <c r="G79" s="39"/>
      <c r="H79" s="47">
        <f t="shared" si="5"/>
        <v>0</v>
      </c>
      <c r="I79" s="39"/>
      <c r="J79" s="39"/>
      <c r="K79" s="39"/>
      <c r="L79" s="39"/>
      <c r="M79" s="55" t="e">
        <f t="shared" si="6"/>
        <v>#DIV/0!</v>
      </c>
      <c r="N79" s="49">
        <f t="shared" si="7"/>
        <v>0</v>
      </c>
      <c r="O79" s="40"/>
      <c r="P79" s="40"/>
      <c r="Q79" s="40"/>
      <c r="R79" s="40"/>
      <c r="S79" s="35"/>
      <c r="T79" s="36"/>
      <c r="U79" s="36"/>
      <c r="V79" s="36"/>
      <c r="W79" s="36"/>
    </row>
    <row r="80" spans="1:23" s="7" customFormat="1" hidden="1">
      <c r="A80" s="37"/>
      <c r="B80" s="46" t="s">
        <v>28</v>
      </c>
      <c r="C80" s="47">
        <f t="shared" si="8"/>
        <v>0</v>
      </c>
      <c r="D80" s="39"/>
      <c r="E80" s="39"/>
      <c r="F80" s="39"/>
      <c r="G80" s="39"/>
      <c r="H80" s="47">
        <f t="shared" si="5"/>
        <v>0</v>
      </c>
      <c r="I80" s="39"/>
      <c r="J80" s="39"/>
      <c r="K80" s="39"/>
      <c r="L80" s="39"/>
      <c r="M80" s="48" t="e">
        <f t="shared" si="6"/>
        <v>#DIV/0!</v>
      </c>
      <c r="N80" s="49">
        <f t="shared" si="7"/>
        <v>0</v>
      </c>
      <c r="O80" s="40"/>
      <c r="P80" s="40"/>
      <c r="Q80" s="40"/>
      <c r="R80" s="40"/>
      <c r="S80" s="35"/>
      <c r="T80" s="36"/>
      <c r="U80" s="36"/>
      <c r="V80" s="36"/>
      <c r="W80" s="36"/>
    </row>
    <row r="81" spans="1:23" s="7" customFormat="1" hidden="1">
      <c r="A81" s="37"/>
      <c r="B81" s="46" t="s">
        <v>29</v>
      </c>
      <c r="C81" s="47">
        <f t="shared" si="8"/>
        <v>0</v>
      </c>
      <c r="D81" s="39"/>
      <c r="E81" s="39"/>
      <c r="F81" s="39"/>
      <c r="G81" s="39"/>
      <c r="H81" s="47">
        <f t="shared" si="5"/>
        <v>0</v>
      </c>
      <c r="I81" s="39"/>
      <c r="J81" s="39"/>
      <c r="K81" s="39"/>
      <c r="L81" s="39"/>
      <c r="M81" s="48" t="e">
        <f t="shared" si="6"/>
        <v>#DIV/0!</v>
      </c>
      <c r="N81" s="49">
        <f t="shared" si="7"/>
        <v>0</v>
      </c>
      <c r="O81" s="40"/>
      <c r="P81" s="40"/>
      <c r="Q81" s="40"/>
      <c r="R81" s="40"/>
      <c r="S81" s="35"/>
      <c r="T81" s="36"/>
      <c r="U81" s="36"/>
      <c r="V81" s="36"/>
      <c r="W81" s="36"/>
    </row>
    <row r="82" spans="1:23" ht="24.75" hidden="1" customHeight="1">
      <c r="A82" s="37" t="s">
        <v>40</v>
      </c>
      <c r="B82" s="60" t="s">
        <v>41</v>
      </c>
      <c r="C82" s="31">
        <f t="shared" si="8"/>
        <v>0</v>
      </c>
      <c r="D82" s="31">
        <f>SUM(D83:D89)</f>
        <v>0</v>
      </c>
      <c r="E82" s="31">
        <f>SUM(E83:E88)</f>
        <v>0</v>
      </c>
      <c r="F82" s="31">
        <f>SUM(F83:F86)</f>
        <v>0</v>
      </c>
      <c r="G82" s="31">
        <f>SUM(G83:G88)</f>
        <v>0</v>
      </c>
      <c r="H82" s="31">
        <f t="shared" si="5"/>
        <v>0</v>
      </c>
      <c r="I82" s="31">
        <f>SUM(I83:I89)</f>
        <v>0</v>
      </c>
      <c r="J82" s="31">
        <f>SUM(J83:J89)</f>
        <v>0</v>
      </c>
      <c r="K82" s="31">
        <f>SUM(K83:K89)</f>
        <v>0</v>
      </c>
      <c r="L82" s="31">
        <f>SUM(L83:L89)</f>
        <v>0</v>
      </c>
      <c r="M82" s="32" t="e">
        <f t="shared" si="6"/>
        <v>#DIV/0!</v>
      </c>
      <c r="N82" s="33">
        <f t="shared" si="7"/>
        <v>0</v>
      </c>
      <c r="O82" s="51">
        <f>SUM(O83:O89)</f>
        <v>0</v>
      </c>
      <c r="P82" s="51">
        <f>SUM(P83:P89)</f>
        <v>0</v>
      </c>
      <c r="Q82" s="51">
        <f>SUM(Q83:Q89)</f>
        <v>0</v>
      </c>
      <c r="R82" s="51">
        <f>SUM(R83:R89)</f>
        <v>0</v>
      </c>
      <c r="S82" s="35"/>
      <c r="T82" s="36"/>
      <c r="U82" s="36"/>
      <c r="V82" s="36"/>
      <c r="W82" s="36"/>
    </row>
    <row r="83" spans="1:23" s="7" customFormat="1" hidden="1">
      <c r="A83" s="37"/>
      <c r="B83" s="46" t="s">
        <v>52</v>
      </c>
      <c r="C83" s="47">
        <f>D83+E83+F83+G83</f>
        <v>0</v>
      </c>
      <c r="D83" s="39"/>
      <c r="E83" s="39"/>
      <c r="F83" s="39"/>
      <c r="G83" s="39"/>
      <c r="H83" s="47">
        <f>I83+J83+K83+L83</f>
        <v>0</v>
      </c>
      <c r="I83" s="39"/>
      <c r="J83" s="39"/>
      <c r="K83" s="39"/>
      <c r="L83" s="39"/>
      <c r="M83" s="55" t="e">
        <f>C83/H83*1000</f>
        <v>#DIV/0!</v>
      </c>
      <c r="N83" s="49">
        <f t="shared" si="7"/>
        <v>0</v>
      </c>
      <c r="O83" s="40"/>
      <c r="P83" s="40"/>
      <c r="Q83" s="40"/>
      <c r="R83" s="40"/>
      <c r="S83" s="35"/>
      <c r="T83" s="36"/>
      <c r="U83" s="36"/>
      <c r="V83" s="36"/>
      <c r="W83" s="36"/>
    </row>
    <row r="84" spans="1:23" s="7" customFormat="1" hidden="1">
      <c r="A84" s="37"/>
      <c r="B84" s="46" t="s">
        <v>53</v>
      </c>
      <c r="C84" s="47">
        <f>D84+E84+F84+G84</f>
        <v>0</v>
      </c>
      <c r="D84" s="39"/>
      <c r="E84" s="39"/>
      <c r="F84" s="39"/>
      <c r="G84" s="39"/>
      <c r="H84" s="47"/>
      <c r="I84" s="39"/>
      <c r="J84" s="39"/>
      <c r="K84" s="39"/>
      <c r="L84" s="39"/>
      <c r="M84" s="48"/>
      <c r="N84" s="49"/>
      <c r="O84" s="40"/>
      <c r="P84" s="40"/>
      <c r="Q84" s="40"/>
      <c r="R84" s="40"/>
      <c r="S84" s="35"/>
      <c r="T84" s="36"/>
      <c r="U84" s="36"/>
      <c r="V84" s="36"/>
      <c r="W84" s="36"/>
    </row>
    <row r="85" spans="1:23" s="7" customFormat="1" hidden="1">
      <c r="A85" s="37"/>
      <c r="B85" s="46" t="s">
        <v>54</v>
      </c>
      <c r="C85" s="47">
        <f>D85+E85+F85+G85</f>
        <v>0</v>
      </c>
      <c r="D85" s="39"/>
      <c r="E85" s="35"/>
      <c r="F85" s="39"/>
      <c r="G85" s="39"/>
      <c r="H85" s="47">
        <f>I85+J85+K85+L85</f>
        <v>0</v>
      </c>
      <c r="I85" s="39"/>
      <c r="J85" s="39"/>
      <c r="K85" s="39"/>
      <c r="L85" s="39"/>
      <c r="M85" s="48" t="e">
        <f>C85/H85*1000</f>
        <v>#DIV/0!</v>
      </c>
      <c r="N85" s="49">
        <f t="shared" si="7"/>
        <v>0</v>
      </c>
      <c r="O85" s="40"/>
      <c r="P85" s="40"/>
      <c r="Q85" s="40"/>
      <c r="R85" s="40"/>
      <c r="S85" s="35"/>
      <c r="T85" s="36"/>
      <c r="U85" s="36"/>
      <c r="V85" s="36"/>
      <c r="W85" s="36"/>
    </row>
    <row r="86" spans="1:23" s="7" customFormat="1" hidden="1">
      <c r="A86" s="37"/>
      <c r="B86" s="46" t="s">
        <v>55</v>
      </c>
      <c r="C86" s="47">
        <f>D86+E86+F86+G86</f>
        <v>0</v>
      </c>
      <c r="D86" s="39"/>
      <c r="E86" s="35"/>
      <c r="F86" s="39"/>
      <c r="G86" s="39"/>
      <c r="H86" s="47"/>
      <c r="I86" s="39"/>
      <c r="J86" s="39"/>
      <c r="K86" s="39"/>
      <c r="L86" s="39"/>
      <c r="M86" s="48"/>
      <c r="N86" s="49"/>
      <c r="O86" s="40"/>
      <c r="P86" s="40"/>
      <c r="Q86" s="40"/>
      <c r="R86" s="40"/>
      <c r="S86" s="35"/>
      <c r="T86" s="36"/>
      <c r="U86" s="36"/>
      <c r="V86" s="36"/>
      <c r="W86" s="36"/>
    </row>
    <row r="87" spans="1:23" s="7" customFormat="1" hidden="1">
      <c r="A87" s="37"/>
      <c r="C87" s="47">
        <f>D87+E87+F86+G87</f>
        <v>0</v>
      </c>
      <c r="D87" s="39"/>
      <c r="E87" s="39"/>
      <c r="F87" s="85"/>
      <c r="G87" s="35"/>
      <c r="H87" s="47"/>
      <c r="I87" s="39"/>
      <c r="J87" s="39"/>
      <c r="K87" s="39"/>
      <c r="L87" s="39"/>
      <c r="M87" s="48"/>
      <c r="N87" s="49"/>
      <c r="O87" s="40"/>
      <c r="P87" s="40"/>
      <c r="Q87" s="40"/>
      <c r="R87" s="40"/>
      <c r="S87" s="35"/>
      <c r="T87" s="36"/>
      <c r="U87" s="36"/>
      <c r="V87" s="36"/>
      <c r="W87" s="36"/>
    </row>
    <row r="88" spans="1:23" s="7" customFormat="1" hidden="1">
      <c r="A88" s="37"/>
      <c r="C88" s="47">
        <f>D88+E88+F87+G88</f>
        <v>0</v>
      </c>
      <c r="D88" s="39"/>
      <c r="E88" s="39"/>
      <c r="F88" s="35"/>
      <c r="G88" s="39"/>
      <c r="H88" s="47"/>
      <c r="I88" s="39"/>
      <c r="J88" s="39"/>
      <c r="K88" s="39"/>
      <c r="L88" s="39"/>
      <c r="M88" s="48"/>
      <c r="N88" s="49"/>
      <c r="O88" s="40"/>
      <c r="P88" s="40"/>
      <c r="Q88" s="40"/>
      <c r="R88" s="40"/>
      <c r="S88" s="35"/>
      <c r="T88" s="36"/>
      <c r="U88" s="36"/>
      <c r="V88" s="36"/>
      <c r="W88" s="36"/>
    </row>
    <row r="89" spans="1:23" s="7" customFormat="1" hidden="1">
      <c r="A89" s="37"/>
      <c r="C89" s="47">
        <f>D89+E89+F87+G89</f>
        <v>0</v>
      </c>
      <c r="D89" s="39"/>
      <c r="E89" s="35"/>
      <c r="F89" s="35"/>
      <c r="G89" s="35"/>
      <c r="H89" s="47">
        <f>I89+J89+K89+L89</f>
        <v>0</v>
      </c>
      <c r="I89" s="39"/>
      <c r="J89" s="39"/>
      <c r="K89" s="39"/>
      <c r="L89" s="39"/>
      <c r="M89" s="48" t="e">
        <f>C89/H89*1000</f>
        <v>#DIV/0!</v>
      </c>
      <c r="N89" s="49">
        <f t="shared" si="7"/>
        <v>0</v>
      </c>
      <c r="O89" s="40"/>
      <c r="P89" s="40"/>
      <c r="Q89" s="40"/>
      <c r="R89" s="40"/>
      <c r="S89" s="35"/>
      <c r="T89" s="36"/>
      <c r="U89" s="36"/>
      <c r="V89" s="36"/>
      <c r="W89" s="36"/>
    </row>
    <row r="90" spans="1:23" s="19" customFormat="1" hidden="1">
      <c r="A90" s="37" t="s">
        <v>45</v>
      </c>
      <c r="B90" s="38" t="s">
        <v>46</v>
      </c>
      <c r="C90" s="31">
        <f>D90+E90+F90+G90</f>
        <v>0</v>
      </c>
      <c r="D90" s="31">
        <f>D53+D57+D82</f>
        <v>0</v>
      </c>
      <c r="E90" s="31">
        <f>E53+E57+E82</f>
        <v>0</v>
      </c>
      <c r="F90" s="31">
        <f>F53+F57+F82</f>
        <v>0</v>
      </c>
      <c r="G90" s="31">
        <f>G53+G57+G82</f>
        <v>0</v>
      </c>
      <c r="H90" s="31">
        <f>I90+J90+K90+L90</f>
        <v>0</v>
      </c>
      <c r="I90" s="31">
        <f>I53+I57+I82</f>
        <v>0</v>
      </c>
      <c r="J90" s="31">
        <f>J53+J57+J82</f>
        <v>0</v>
      </c>
      <c r="K90" s="31">
        <f>K53+K57+K82</f>
        <v>0</v>
      </c>
      <c r="L90" s="31">
        <f>L53+L57+L82</f>
        <v>0</v>
      </c>
      <c r="M90" s="32" t="e">
        <f>C90/H90*1000</f>
        <v>#DIV/0!</v>
      </c>
      <c r="N90" s="33">
        <f t="shared" si="7"/>
        <v>0</v>
      </c>
      <c r="O90" s="32">
        <f>O53+O57+O82</f>
        <v>0</v>
      </c>
      <c r="P90" s="32">
        <f>P53+P57+P82</f>
        <v>0</v>
      </c>
      <c r="Q90" s="32">
        <f>Q53+Q57+Q82</f>
        <v>0</v>
      </c>
      <c r="R90" s="32">
        <f>R53+R57+R82</f>
        <v>0</v>
      </c>
      <c r="S90" s="35"/>
      <c r="T90" s="36"/>
      <c r="U90" s="36"/>
      <c r="V90" s="36"/>
      <c r="W90" s="36"/>
    </row>
    <row r="91" spans="1:23" s="70" customFormat="1" hidden="1">
      <c r="A91" s="62"/>
      <c r="B91" s="63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5"/>
      <c r="N91" s="66"/>
      <c r="O91" s="67"/>
      <c r="P91" s="67"/>
      <c r="Q91" s="67"/>
      <c r="R91" s="67"/>
      <c r="S91" s="68"/>
      <c r="T91" s="69"/>
      <c r="U91" s="69"/>
      <c r="V91" s="69"/>
      <c r="W91" s="69"/>
    </row>
    <row r="92" spans="1:23" s="19" customFormat="1" hidden="1">
      <c r="A92" s="86"/>
      <c r="B92" s="87" t="s">
        <v>47</v>
      </c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9"/>
      <c r="O92" s="90"/>
      <c r="P92" s="90"/>
      <c r="Q92" s="90"/>
      <c r="R92" s="90"/>
      <c r="S92" s="70"/>
      <c r="T92" s="70"/>
      <c r="U92" s="70"/>
      <c r="V92" s="70"/>
      <c r="W92" s="70"/>
    </row>
    <row r="93" spans="1:23" s="19" customFormat="1" hidden="1">
      <c r="A93" s="86"/>
      <c r="B93" s="91" t="s">
        <v>48</v>
      </c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9"/>
      <c r="O93" s="90"/>
      <c r="P93" s="90"/>
      <c r="Q93" s="90"/>
      <c r="R93" s="90"/>
      <c r="S93" s="70"/>
      <c r="T93" s="70"/>
      <c r="U93" s="70"/>
      <c r="V93" s="70"/>
      <c r="W93" s="70"/>
    </row>
    <row r="94" spans="1:23" hidden="1">
      <c r="B94" s="72" t="s">
        <v>49</v>
      </c>
    </row>
    <row r="95" spans="1:23" s="19" customFormat="1" hidden="1">
      <c r="A95" s="86"/>
      <c r="B95" s="91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9"/>
      <c r="O95" s="90"/>
      <c r="P95" s="90"/>
      <c r="Q95" s="90"/>
      <c r="R95" s="90"/>
      <c r="S95" s="70"/>
      <c r="T95" s="70"/>
      <c r="U95" s="70"/>
      <c r="V95" s="70"/>
      <c r="W95" s="70"/>
    </row>
    <row r="96" spans="1:23" s="19" customFormat="1" hidden="1">
      <c r="A96" s="62"/>
      <c r="B96" s="63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5"/>
      <c r="N96" s="66"/>
      <c r="O96" s="67"/>
      <c r="P96" s="67"/>
      <c r="Q96" s="67"/>
      <c r="R96" s="67"/>
      <c r="S96" s="63"/>
      <c r="T96" s="92"/>
      <c r="U96" s="92"/>
      <c r="V96" s="92"/>
      <c r="W96" s="92"/>
    </row>
    <row r="97" spans="1:23" s="84" customFormat="1" ht="15.75" hidden="1">
      <c r="A97" s="74"/>
      <c r="B97" s="75"/>
      <c r="C97" s="76" t="str">
        <f>[3]Лист1!A19</f>
        <v>Зам.генерального директора</v>
      </c>
      <c r="D97" s="77"/>
      <c r="E97" s="77"/>
      <c r="F97" s="77"/>
      <c r="G97" s="77"/>
      <c r="H97" s="77"/>
      <c r="I97" s="77"/>
      <c r="J97" s="77"/>
      <c r="K97" s="77"/>
      <c r="L97" s="76" t="str">
        <f>'[3]3'!F25</f>
        <v>Я.О.Медведева</v>
      </c>
      <c r="M97" s="93"/>
      <c r="N97" s="94"/>
      <c r="O97" s="81"/>
      <c r="P97" s="81"/>
      <c r="Q97" s="81"/>
      <c r="R97" s="81"/>
      <c r="S97" s="75"/>
      <c r="T97" s="95"/>
      <c r="U97" s="95"/>
      <c r="V97" s="95"/>
      <c r="W97" s="95"/>
    </row>
    <row r="98" spans="1:23">
      <c r="A98" s="114" t="s">
        <v>56</v>
      </c>
      <c r="B98" s="115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W98" s="116"/>
    </row>
    <row r="99" spans="1:23" s="19" customFormat="1" ht="15">
      <c r="A99" s="29">
        <v>1</v>
      </c>
      <c r="B99" s="30" t="s">
        <v>16</v>
      </c>
      <c r="C99" s="96">
        <f>D99+E99+F99+G99</f>
        <v>7.6932270000000003</v>
      </c>
      <c r="D99" s="96">
        <f>SUM(D100:D102)</f>
        <v>0</v>
      </c>
      <c r="E99" s="96">
        <f>SUM(E100:E102)</f>
        <v>0</v>
      </c>
      <c r="F99" s="96">
        <f>SUM(F100:F102)</f>
        <v>1.5692510000000002</v>
      </c>
      <c r="G99" s="96">
        <f>SUM(G100:G102)</f>
        <v>6.1239759999999999</v>
      </c>
      <c r="H99" s="96">
        <f t="shared" ref="H99:H127" si="9">I99+J99+K99+L99</f>
        <v>1.4369120283899888</v>
      </c>
      <c r="I99" s="96">
        <f>SUM(I100:I102)</f>
        <v>0</v>
      </c>
      <c r="J99" s="96">
        <f>SUM(J100:J102)</f>
        <v>0</v>
      </c>
      <c r="K99" s="96">
        <f>SUM(K100:K102)</f>
        <v>0.29309880463205085</v>
      </c>
      <c r="L99" s="96">
        <f>SUM(L100:L102)</f>
        <v>1.1438132237579379</v>
      </c>
      <c r="M99" s="97">
        <f t="shared" ref="M99:M120" si="10">C99/H99*1000</f>
        <v>5354</v>
      </c>
      <c r="N99" s="33">
        <f t="shared" ref="N99:N128" si="11">SUM(O99:R99)</f>
        <v>0</v>
      </c>
      <c r="O99" s="32">
        <f>SUM(O100:O102)</f>
        <v>0</v>
      </c>
      <c r="P99" s="32">
        <f>SUM(P100:P102)</f>
        <v>0</v>
      </c>
      <c r="Q99" s="32">
        <f>SUM(Q100:Q102)</f>
        <v>0</v>
      </c>
      <c r="R99" s="32">
        <f>SUM(R100:R102)</f>
        <v>0</v>
      </c>
      <c r="S99" s="35"/>
      <c r="T99" s="36"/>
      <c r="U99" s="36"/>
      <c r="V99" s="36"/>
      <c r="W99" s="36"/>
    </row>
    <row r="100" spans="1:23" ht="15">
      <c r="A100" s="37" t="s">
        <v>17</v>
      </c>
      <c r="B100" s="38" t="s">
        <v>18</v>
      </c>
      <c r="C100" s="96">
        <f>D100+E100+F100+G100</f>
        <v>5.1887489999999996</v>
      </c>
      <c r="D100" s="39"/>
      <c r="E100" s="39"/>
      <c r="F100" s="39">
        <v>8.6035E-2</v>
      </c>
      <c r="G100" s="98">
        <v>5.1027139999999997</v>
      </c>
      <c r="H100" s="96">
        <f t="shared" si="9"/>
        <v>0.96913503922301092</v>
      </c>
      <c r="I100" s="39"/>
      <c r="J100" s="39"/>
      <c r="K100" s="39">
        <f>(F100/5354)*1000</f>
        <v>1.6069293985805005E-2</v>
      </c>
      <c r="L100" s="39">
        <f>(G100/5354)*1000</f>
        <v>0.95306574523720589</v>
      </c>
      <c r="M100" s="97">
        <f t="shared" si="10"/>
        <v>5353.9999999999991</v>
      </c>
      <c r="N100" s="33">
        <f t="shared" si="11"/>
        <v>0</v>
      </c>
      <c r="O100" s="40"/>
      <c r="P100" s="40"/>
      <c r="Q100" s="40"/>
      <c r="R100" s="40"/>
      <c r="S100" s="35"/>
      <c r="T100" s="36"/>
      <c r="U100" s="36"/>
      <c r="V100" s="36"/>
      <c r="W100" s="36"/>
    </row>
    <row r="101" spans="1:23" ht="26.25">
      <c r="A101" s="37" t="s">
        <v>19</v>
      </c>
      <c r="B101" s="108" t="s">
        <v>20</v>
      </c>
      <c r="C101" s="96">
        <f>D101+E101+F101+G101</f>
        <v>2.5044779999999998</v>
      </c>
      <c r="D101" s="39"/>
      <c r="E101" s="39"/>
      <c r="F101" s="39">
        <v>1.4832160000000001</v>
      </c>
      <c r="G101" s="39">
        <v>1.0212619999999999</v>
      </c>
      <c r="H101" s="96">
        <f t="shared" si="9"/>
        <v>0.46777698916697796</v>
      </c>
      <c r="I101" s="39"/>
      <c r="J101" s="39"/>
      <c r="K101" s="39">
        <f>(F101/5354)*1000</f>
        <v>0.27702951064624581</v>
      </c>
      <c r="L101" s="39">
        <f>(G101/5354)*1000</f>
        <v>0.19074747852073212</v>
      </c>
      <c r="M101" s="97">
        <f t="shared" si="10"/>
        <v>5353.9999999999991</v>
      </c>
      <c r="N101" s="33">
        <f t="shared" si="11"/>
        <v>0</v>
      </c>
      <c r="O101" s="40"/>
      <c r="P101" s="40"/>
      <c r="Q101" s="40"/>
      <c r="R101" s="40"/>
      <c r="S101" s="35"/>
      <c r="T101" s="36"/>
      <c r="U101" s="36"/>
      <c r="V101" s="36"/>
      <c r="W101" s="36"/>
    </row>
    <row r="102" spans="1:23" ht="63.75">
      <c r="A102" s="37" t="s">
        <v>21</v>
      </c>
      <c r="B102" s="43" t="s">
        <v>22</v>
      </c>
      <c r="C102" s="96">
        <f>D102+E102+F102+G102</f>
        <v>0</v>
      </c>
      <c r="D102" s="39"/>
      <c r="E102" s="39"/>
      <c r="F102" s="39"/>
      <c r="G102" s="39"/>
      <c r="H102" s="96">
        <f t="shared" si="9"/>
        <v>0</v>
      </c>
      <c r="I102" s="39"/>
      <c r="J102" s="39"/>
      <c r="K102" s="39"/>
      <c r="L102" s="39"/>
      <c r="M102" s="97" t="e">
        <f t="shared" si="10"/>
        <v>#DIV/0!</v>
      </c>
      <c r="N102" s="33">
        <f t="shared" si="11"/>
        <v>0</v>
      </c>
      <c r="O102" s="40"/>
      <c r="P102" s="40"/>
      <c r="Q102" s="40"/>
      <c r="R102" s="40"/>
      <c r="S102" s="35"/>
      <c r="T102" s="36"/>
      <c r="U102" s="36"/>
      <c r="V102" s="36"/>
      <c r="W102" s="36"/>
    </row>
    <row r="103" spans="1:23" s="19" customFormat="1" ht="15">
      <c r="A103" s="29" t="s">
        <v>23</v>
      </c>
      <c r="B103" s="30" t="s">
        <v>24</v>
      </c>
      <c r="C103" s="96">
        <f>D103+E103+F103+G103</f>
        <v>15.565927</v>
      </c>
      <c r="D103" s="96">
        <f>D108+D112+D116+D120+D124</f>
        <v>0</v>
      </c>
      <c r="E103" s="96">
        <f>E108+E112+E116+E120+E124</f>
        <v>0</v>
      </c>
      <c r="F103" s="96">
        <f>F108+F112+F116+F120+F124</f>
        <v>13.573276</v>
      </c>
      <c r="G103" s="96">
        <f>G108+G112+G116+G120+G124</f>
        <v>1.992651</v>
      </c>
      <c r="H103" s="96">
        <f t="shared" si="9"/>
        <v>2.9073453492715728</v>
      </c>
      <c r="I103" s="96">
        <f>I108+I112+I116+I120+I124</f>
        <v>0</v>
      </c>
      <c r="J103" s="96">
        <f>J108+J112+J116+J120+J124</f>
        <v>0</v>
      </c>
      <c r="K103" s="96">
        <f>K108+K112+K116+K120+K124</f>
        <v>2.5351654837504669</v>
      </c>
      <c r="L103" s="96">
        <f>L108+L112+L116+L120+L124</f>
        <v>0.37217986552110571</v>
      </c>
      <c r="M103" s="97">
        <f t="shared" si="10"/>
        <v>5354</v>
      </c>
      <c r="N103" s="33">
        <f t="shared" si="11"/>
        <v>0</v>
      </c>
      <c r="O103" s="32">
        <f>O108+O112+O116+O120+O124</f>
        <v>0</v>
      </c>
      <c r="P103" s="32">
        <f>P108+P112+P116+P120</f>
        <v>0</v>
      </c>
      <c r="Q103" s="32">
        <f>Q108+Q112+Q116+Q120</f>
        <v>0</v>
      </c>
      <c r="R103" s="32">
        <f>R108+R112+R116+R120</f>
        <v>0</v>
      </c>
      <c r="S103" s="35"/>
      <c r="T103" s="36"/>
      <c r="U103" s="36"/>
      <c r="V103" s="36"/>
      <c r="W103" s="36"/>
    </row>
    <row r="104" spans="1:23" s="19" customFormat="1" ht="15">
      <c r="A104" s="37" t="s">
        <v>25</v>
      </c>
      <c r="B104" s="30" t="s">
        <v>26</v>
      </c>
      <c r="C104" s="96">
        <v>0</v>
      </c>
      <c r="D104" s="96">
        <f>SUM(D105:D107)</f>
        <v>0</v>
      </c>
      <c r="E104" s="96">
        <f>SUM(E105:E107)</f>
        <v>0</v>
      </c>
      <c r="F104" s="96">
        <f>SUM(F105:F107)</f>
        <v>0</v>
      </c>
      <c r="G104" s="96">
        <f>SUM(G105:G107)</f>
        <v>0</v>
      </c>
      <c r="H104" s="96">
        <f t="shared" si="9"/>
        <v>0</v>
      </c>
      <c r="I104" s="96">
        <f>SUM(I105:I107)</f>
        <v>0</v>
      </c>
      <c r="J104" s="96">
        <f>SUM(J105:J107)</f>
        <v>0</v>
      </c>
      <c r="K104" s="96">
        <f>SUM(K105:K107)</f>
        <v>0</v>
      </c>
      <c r="L104" s="96">
        <f>SUM(L105:L107)</f>
        <v>0</v>
      </c>
      <c r="M104" s="99" t="e">
        <f t="shared" si="10"/>
        <v>#DIV/0!</v>
      </c>
      <c r="N104" s="33">
        <f>SUM(O104:R104)</f>
        <v>0</v>
      </c>
      <c r="O104" s="32">
        <f>SUM(O105:O107)</f>
        <v>0</v>
      </c>
      <c r="P104" s="32">
        <f>SUM(P105:P107)</f>
        <v>0</v>
      </c>
      <c r="Q104" s="32">
        <f>SUM(Q105:Q107)</f>
        <v>0</v>
      </c>
      <c r="R104" s="32">
        <f>SUM(R105:R107)</f>
        <v>0</v>
      </c>
      <c r="S104" s="35"/>
      <c r="T104" s="35"/>
      <c r="U104" s="35"/>
      <c r="V104" s="35"/>
      <c r="W104" s="35"/>
    </row>
    <row r="105" spans="1:23" ht="15">
      <c r="A105" s="29"/>
      <c r="B105" s="46" t="s">
        <v>27</v>
      </c>
      <c r="C105" s="100">
        <f t="shared" ref="C105:C127" si="12">D105+E105+F105+G105</f>
        <v>0</v>
      </c>
      <c r="D105" s="101"/>
      <c r="E105" s="101"/>
      <c r="F105" s="101"/>
      <c r="G105" s="101"/>
      <c r="H105" s="100">
        <f t="shared" si="9"/>
        <v>0</v>
      </c>
      <c r="I105" s="101"/>
      <c r="J105" s="101"/>
      <c r="K105" s="101"/>
      <c r="L105" s="101"/>
      <c r="M105" s="102"/>
      <c r="N105" s="49">
        <f>SUM(O105:R105)</f>
        <v>0</v>
      </c>
      <c r="O105" s="40"/>
      <c r="P105" s="40"/>
      <c r="Q105" s="40"/>
      <c r="R105" s="40"/>
      <c r="S105" s="35"/>
      <c r="T105" s="35"/>
      <c r="U105" s="35"/>
      <c r="V105" s="35"/>
      <c r="W105" s="35"/>
    </row>
    <row r="106" spans="1:23" ht="15">
      <c r="A106" s="29"/>
      <c r="B106" s="46" t="s">
        <v>28</v>
      </c>
      <c r="C106" s="100">
        <f t="shared" si="12"/>
        <v>0</v>
      </c>
      <c r="D106" s="101"/>
      <c r="E106" s="101"/>
      <c r="F106" s="101"/>
      <c r="G106" s="101"/>
      <c r="H106" s="100">
        <f t="shared" si="9"/>
        <v>0</v>
      </c>
      <c r="I106" s="101"/>
      <c r="J106" s="101"/>
      <c r="K106" s="101"/>
      <c r="L106" s="101"/>
      <c r="M106" s="102"/>
      <c r="N106" s="49">
        <f>SUM(O106:R106)</f>
        <v>0</v>
      </c>
      <c r="O106" s="40"/>
      <c r="P106" s="40"/>
      <c r="Q106" s="40"/>
      <c r="R106" s="40"/>
      <c r="S106" s="35"/>
      <c r="T106" s="35"/>
      <c r="U106" s="35"/>
      <c r="V106" s="35"/>
      <c r="W106" s="35"/>
    </row>
    <row r="107" spans="1:23" s="7" customFormat="1" ht="15">
      <c r="A107" s="37"/>
      <c r="B107" s="46" t="s">
        <v>29</v>
      </c>
      <c r="C107" s="100">
        <f t="shared" si="12"/>
        <v>0</v>
      </c>
      <c r="D107" s="101"/>
      <c r="E107" s="101"/>
      <c r="F107" s="101"/>
      <c r="G107" s="101"/>
      <c r="H107" s="100">
        <f t="shared" si="9"/>
        <v>0</v>
      </c>
      <c r="I107" s="101"/>
      <c r="J107" s="101"/>
      <c r="K107" s="101"/>
      <c r="L107" s="101"/>
      <c r="M107" s="102"/>
      <c r="N107" s="49">
        <f>SUM(O107:R107)</f>
        <v>0</v>
      </c>
      <c r="O107" s="40"/>
      <c r="P107" s="40"/>
      <c r="Q107" s="40"/>
      <c r="R107" s="40"/>
      <c r="S107" s="35"/>
      <c r="T107" s="36"/>
      <c r="U107" s="36"/>
      <c r="V107" s="36"/>
      <c r="W107" s="36"/>
    </row>
    <row r="108" spans="1:23" s="19" customFormat="1" ht="15">
      <c r="A108" s="37" t="s">
        <v>30</v>
      </c>
      <c r="B108" s="50" t="s">
        <v>31</v>
      </c>
      <c r="C108" s="96">
        <f t="shared" si="12"/>
        <v>10.463585999999999</v>
      </c>
      <c r="D108" s="96">
        <f>SUM(D109:D111)</f>
        <v>0</v>
      </c>
      <c r="E108" s="96">
        <f>SUM(E109:E111)</f>
        <v>0</v>
      </c>
      <c r="F108" s="96">
        <f>SUM(F109:F111)</f>
        <v>8.8982209999999995</v>
      </c>
      <c r="G108" s="96">
        <f>SUM(G109:G111)</f>
        <v>1.5653649999999999</v>
      </c>
      <c r="H108" s="96">
        <f t="shared" si="9"/>
        <v>1.954349271572656</v>
      </c>
      <c r="I108" s="96">
        <f>SUM(I109:I111)</f>
        <v>0</v>
      </c>
      <c r="J108" s="96">
        <f>SUM(J109:J111)</f>
        <v>0</v>
      </c>
      <c r="K108" s="96">
        <f>SUM(K109:K111)</f>
        <v>1.6619762794172581</v>
      </c>
      <c r="L108" s="96">
        <f>SUM(L109:L111)</f>
        <v>0.2923729921553978</v>
      </c>
      <c r="M108" s="97">
        <f t="shared" si="10"/>
        <v>5353.9999999999991</v>
      </c>
      <c r="N108" s="33">
        <f t="shared" si="11"/>
        <v>0</v>
      </c>
      <c r="O108" s="51">
        <f>SUM(O109:O111)</f>
        <v>0</v>
      </c>
      <c r="P108" s="51">
        <f>SUM(P109:P111)</f>
        <v>0</v>
      </c>
      <c r="Q108" s="51">
        <f>SUM(Q109:Q111)</f>
        <v>0</v>
      </c>
      <c r="R108" s="51">
        <f>SUM(R109:R111)</f>
        <v>0</v>
      </c>
      <c r="S108" s="35"/>
      <c r="T108" s="36"/>
      <c r="U108" s="36"/>
      <c r="V108" s="36"/>
      <c r="W108" s="36"/>
    </row>
    <row r="109" spans="1:23" s="7" customFormat="1" ht="15">
      <c r="A109" s="37"/>
      <c r="B109" s="46" t="s">
        <v>27</v>
      </c>
      <c r="C109" s="100">
        <f t="shared" si="12"/>
        <v>10.463585999999999</v>
      </c>
      <c r="D109" s="39"/>
      <c r="E109" s="53"/>
      <c r="F109" s="54">
        <v>8.8982209999999995</v>
      </c>
      <c r="G109" s="39">
        <v>1.5653649999999999</v>
      </c>
      <c r="H109" s="100">
        <f t="shared" si="9"/>
        <v>1.954349271572656</v>
      </c>
      <c r="I109" s="54"/>
      <c r="J109" s="53"/>
      <c r="K109" s="39">
        <f>(F109/5354)*1000</f>
        <v>1.6619762794172581</v>
      </c>
      <c r="L109" s="39">
        <f>(G109/5354)*1000</f>
        <v>0.2923729921553978</v>
      </c>
      <c r="M109" s="103">
        <f t="shared" si="10"/>
        <v>5353.9999999999991</v>
      </c>
      <c r="N109" s="49">
        <f t="shared" si="11"/>
        <v>0</v>
      </c>
      <c r="O109" s="56"/>
      <c r="P109" s="56"/>
      <c r="Q109" s="56"/>
      <c r="R109" s="56"/>
      <c r="S109" s="35"/>
      <c r="T109" s="36"/>
      <c r="U109" s="36"/>
      <c r="V109" s="36"/>
      <c r="W109" s="36"/>
    </row>
    <row r="110" spans="1:23" s="7" customFormat="1" ht="15">
      <c r="A110" s="37"/>
      <c r="B110" s="46" t="s">
        <v>28</v>
      </c>
      <c r="C110" s="100">
        <f t="shared" si="12"/>
        <v>0</v>
      </c>
      <c r="D110" s="39"/>
      <c r="E110" s="53"/>
      <c r="F110" s="53"/>
      <c r="G110" s="39"/>
      <c r="H110" s="100">
        <f t="shared" si="9"/>
        <v>0</v>
      </c>
      <c r="I110" s="53"/>
      <c r="J110" s="53"/>
      <c r="K110" s="53"/>
      <c r="L110" s="39"/>
      <c r="M110" s="102"/>
      <c r="N110" s="49">
        <f t="shared" si="11"/>
        <v>0</v>
      </c>
      <c r="O110" s="56"/>
      <c r="P110" s="56"/>
      <c r="Q110" s="56"/>
      <c r="R110" s="56"/>
      <c r="S110" s="35"/>
      <c r="T110" s="36"/>
      <c r="U110" s="36"/>
      <c r="V110" s="36"/>
      <c r="W110" s="36"/>
    </row>
    <row r="111" spans="1:23" s="7" customFormat="1" ht="15">
      <c r="A111" s="37"/>
      <c r="B111" s="46" t="s">
        <v>29</v>
      </c>
      <c r="C111" s="100">
        <f t="shared" si="12"/>
        <v>0</v>
      </c>
      <c r="D111" s="39"/>
      <c r="E111" s="39"/>
      <c r="F111" s="39"/>
      <c r="G111" s="39"/>
      <c r="H111" s="100">
        <f t="shared" si="9"/>
        <v>0</v>
      </c>
      <c r="I111" s="39"/>
      <c r="J111" s="39"/>
      <c r="K111" s="39"/>
      <c r="L111" s="39"/>
      <c r="M111" s="102"/>
      <c r="N111" s="49">
        <f>SUM(O111:R111)</f>
        <v>0</v>
      </c>
      <c r="O111" s="56"/>
      <c r="P111" s="56"/>
      <c r="Q111" s="56"/>
      <c r="R111" s="56"/>
      <c r="S111" s="35"/>
      <c r="T111" s="36"/>
      <c r="U111" s="36"/>
      <c r="V111" s="36"/>
      <c r="W111" s="36"/>
    </row>
    <row r="112" spans="1:23" s="19" customFormat="1" ht="15">
      <c r="A112" s="37" t="s">
        <v>32</v>
      </c>
      <c r="B112" s="50" t="s">
        <v>33</v>
      </c>
      <c r="C112" s="96">
        <f t="shared" si="12"/>
        <v>3.0491009999999998</v>
      </c>
      <c r="D112" s="96">
        <f>SUM(D113:D115)</f>
        <v>0</v>
      </c>
      <c r="E112" s="96">
        <f>SUM(E113:E115)</f>
        <v>0</v>
      </c>
      <c r="F112" s="96">
        <f>SUM(F113:F115)</f>
        <v>3.0491009999999998</v>
      </c>
      <c r="G112" s="96">
        <f>SUM(G113:G115)</f>
        <v>0</v>
      </c>
      <c r="H112" s="96">
        <f t="shared" si="9"/>
        <v>0.56949962644751584</v>
      </c>
      <c r="I112" s="96">
        <f>SUM(I113:I115)</f>
        <v>0</v>
      </c>
      <c r="J112" s="96">
        <f>SUM(J113:J115)</f>
        <v>0</v>
      </c>
      <c r="K112" s="96">
        <f>SUM(K113:K115)</f>
        <v>0.56949962644751584</v>
      </c>
      <c r="L112" s="96">
        <f>SUM(L113:L115)</f>
        <v>0</v>
      </c>
      <c r="M112" s="97">
        <f t="shared" si="10"/>
        <v>5354</v>
      </c>
      <c r="N112" s="33">
        <f t="shared" si="11"/>
        <v>0</v>
      </c>
      <c r="O112" s="51">
        <f>SUM(O113:O115)</f>
        <v>0</v>
      </c>
      <c r="P112" s="51">
        <f>SUM(P113:P115)</f>
        <v>0</v>
      </c>
      <c r="Q112" s="51">
        <f>SUM(Q113:Q115)</f>
        <v>0</v>
      </c>
      <c r="R112" s="51">
        <f>SUM(R113:R115)</f>
        <v>0</v>
      </c>
      <c r="S112" s="35"/>
      <c r="T112" s="36"/>
      <c r="U112" s="36"/>
      <c r="V112" s="36"/>
      <c r="W112" s="36"/>
    </row>
    <row r="113" spans="1:23" s="7" customFormat="1" ht="15">
      <c r="A113" s="37"/>
      <c r="B113" s="46" t="s">
        <v>27</v>
      </c>
      <c r="C113" s="100">
        <f t="shared" si="12"/>
        <v>3.0491009999999998</v>
      </c>
      <c r="D113" s="101"/>
      <c r="E113" s="101"/>
      <c r="F113" s="101">
        <v>3.0491009999999998</v>
      </c>
      <c r="G113" s="101"/>
      <c r="H113" s="100">
        <f t="shared" si="9"/>
        <v>0.56949962644751584</v>
      </c>
      <c r="I113" s="101"/>
      <c r="J113" s="101"/>
      <c r="K113" s="39">
        <f>(F113/5354)*1000</f>
        <v>0.56949962644751584</v>
      </c>
      <c r="L113" s="101"/>
      <c r="M113" s="103">
        <f t="shared" si="10"/>
        <v>5354</v>
      </c>
      <c r="N113" s="49">
        <f t="shared" si="11"/>
        <v>0</v>
      </c>
      <c r="O113" s="56"/>
      <c r="P113" s="56"/>
      <c r="Q113" s="56"/>
      <c r="R113" s="56"/>
      <c r="S113" s="35"/>
      <c r="T113" s="36"/>
      <c r="U113" s="36"/>
      <c r="V113" s="36"/>
      <c r="W113" s="36"/>
    </row>
    <row r="114" spans="1:23" s="7" customFormat="1" ht="15">
      <c r="A114" s="37"/>
      <c r="B114" s="46" t="s">
        <v>28</v>
      </c>
      <c r="C114" s="100">
        <f t="shared" si="12"/>
        <v>0</v>
      </c>
      <c r="D114" s="101"/>
      <c r="E114" s="101"/>
      <c r="F114" s="101"/>
      <c r="G114" s="101"/>
      <c r="H114" s="100">
        <f t="shared" si="9"/>
        <v>0</v>
      </c>
      <c r="I114" s="101"/>
      <c r="J114" s="101"/>
      <c r="K114" s="101"/>
      <c r="L114" s="101"/>
      <c r="M114" s="102"/>
      <c r="N114" s="49">
        <f t="shared" si="11"/>
        <v>0</v>
      </c>
      <c r="O114" s="56"/>
      <c r="P114" s="56"/>
      <c r="Q114" s="56"/>
      <c r="R114" s="56"/>
      <c r="S114" s="35"/>
      <c r="T114" s="36"/>
      <c r="U114" s="36"/>
      <c r="V114" s="36"/>
      <c r="W114" s="36"/>
    </row>
    <row r="115" spans="1:23" s="7" customFormat="1" ht="15">
      <c r="A115" s="37"/>
      <c r="B115" s="46" t="s">
        <v>29</v>
      </c>
      <c r="C115" s="100">
        <f t="shared" si="12"/>
        <v>0</v>
      </c>
      <c r="D115" s="101"/>
      <c r="E115" s="101"/>
      <c r="F115" s="101"/>
      <c r="G115" s="101"/>
      <c r="H115" s="100">
        <f t="shared" si="9"/>
        <v>0</v>
      </c>
      <c r="I115" s="101"/>
      <c r="J115" s="101"/>
      <c r="K115" s="101"/>
      <c r="L115" s="101"/>
      <c r="M115" s="102"/>
      <c r="N115" s="49">
        <f t="shared" si="11"/>
        <v>0</v>
      </c>
      <c r="O115" s="56"/>
      <c r="P115" s="56"/>
      <c r="Q115" s="56"/>
      <c r="R115" s="56"/>
      <c r="S115" s="35"/>
      <c r="T115" s="36"/>
      <c r="U115" s="36"/>
      <c r="V115" s="36"/>
      <c r="W115" s="36"/>
    </row>
    <row r="116" spans="1:23" s="19" customFormat="1" ht="28.5" customHeight="1">
      <c r="A116" s="37" t="s">
        <v>34</v>
      </c>
      <c r="B116" s="57" t="s">
        <v>35</v>
      </c>
      <c r="C116" s="96">
        <f t="shared" si="12"/>
        <v>2.0532399999999997</v>
      </c>
      <c r="D116" s="96">
        <f>SUM(D117:D119)</f>
        <v>0</v>
      </c>
      <c r="E116" s="96">
        <f>SUM(E117:E119)</f>
        <v>0</v>
      </c>
      <c r="F116" s="96">
        <f>SUM(F117:F119)</f>
        <v>1.6259539999999999</v>
      </c>
      <c r="G116" s="96">
        <f>SUM(G117:G119)</f>
        <v>0.427286</v>
      </c>
      <c r="H116" s="96">
        <f t="shared" si="9"/>
        <v>0.38349645125140075</v>
      </c>
      <c r="I116" s="96">
        <f>SUM(I117:I119)</f>
        <v>0</v>
      </c>
      <c r="J116" s="96">
        <f>SUM(J117:J119)</f>
        <v>0</v>
      </c>
      <c r="K116" s="96">
        <f>SUM(K117:K119)</f>
        <v>0.3036895778856929</v>
      </c>
      <c r="L116" s="96">
        <f>SUM(L117:L119)</f>
        <v>7.9806873365707881E-2</v>
      </c>
      <c r="M116" s="97">
        <f t="shared" si="10"/>
        <v>5354</v>
      </c>
      <c r="N116" s="33">
        <f t="shared" si="11"/>
        <v>0</v>
      </c>
      <c r="O116" s="51">
        <f>SUM(O117:O119)</f>
        <v>0</v>
      </c>
      <c r="P116" s="51">
        <f>SUM(P117:P119)</f>
        <v>0</v>
      </c>
      <c r="Q116" s="51">
        <f>SUM(Q117:Q119)</f>
        <v>0</v>
      </c>
      <c r="R116" s="51">
        <f>SUM(R117:R119)</f>
        <v>0</v>
      </c>
      <c r="S116" s="35"/>
      <c r="T116" s="36"/>
      <c r="U116" s="36"/>
      <c r="V116" s="36"/>
      <c r="W116" s="36"/>
    </row>
    <row r="117" spans="1:23" s="7" customFormat="1" ht="15">
      <c r="A117" s="37"/>
      <c r="B117" s="46" t="s">
        <v>27</v>
      </c>
      <c r="C117" s="100">
        <f t="shared" si="12"/>
        <v>2.0532399999999997</v>
      </c>
      <c r="D117" s="39"/>
      <c r="E117" s="39"/>
      <c r="F117" s="39">
        <v>1.6259539999999999</v>
      </c>
      <c r="G117" s="39">
        <v>0.427286</v>
      </c>
      <c r="H117" s="100">
        <f t="shared" si="9"/>
        <v>0.38349645125140075</v>
      </c>
      <c r="I117" s="39"/>
      <c r="J117" s="39"/>
      <c r="K117" s="39">
        <f>(F117/5354)*1000</f>
        <v>0.3036895778856929</v>
      </c>
      <c r="L117" s="39">
        <f>(G117/5354)*1000</f>
        <v>7.9806873365707881E-2</v>
      </c>
      <c r="M117" s="103">
        <f t="shared" si="10"/>
        <v>5354</v>
      </c>
      <c r="N117" s="49">
        <f t="shared" si="11"/>
        <v>0</v>
      </c>
      <c r="O117" s="56"/>
      <c r="P117" s="56"/>
      <c r="Q117" s="56"/>
      <c r="R117" s="56"/>
      <c r="S117" s="35"/>
      <c r="T117" s="36"/>
      <c r="U117" s="36"/>
      <c r="V117" s="36"/>
      <c r="W117" s="36"/>
    </row>
    <row r="118" spans="1:23" s="7" customFormat="1" ht="15">
      <c r="A118" s="37"/>
      <c r="B118" s="46" t="s">
        <v>28</v>
      </c>
      <c r="C118" s="100">
        <f t="shared" si="12"/>
        <v>0</v>
      </c>
      <c r="D118" s="39"/>
      <c r="E118" s="39"/>
      <c r="F118" s="39"/>
      <c r="G118" s="39"/>
      <c r="H118" s="100">
        <f t="shared" si="9"/>
        <v>0</v>
      </c>
      <c r="I118" s="39"/>
      <c r="J118" s="39"/>
      <c r="K118" s="39"/>
      <c r="L118" s="39"/>
      <c r="M118" s="102"/>
      <c r="N118" s="49">
        <f t="shared" si="11"/>
        <v>0</v>
      </c>
      <c r="O118" s="56"/>
      <c r="P118" s="56"/>
      <c r="Q118" s="56"/>
      <c r="R118" s="56"/>
      <c r="S118" s="35"/>
      <c r="T118" s="36"/>
      <c r="U118" s="36"/>
      <c r="V118" s="36"/>
      <c r="W118" s="36"/>
    </row>
    <row r="119" spans="1:23" s="7" customFormat="1" ht="15">
      <c r="A119" s="37"/>
      <c r="B119" s="46" t="s">
        <v>29</v>
      </c>
      <c r="C119" s="100">
        <f t="shared" si="12"/>
        <v>0</v>
      </c>
      <c r="D119" s="39"/>
      <c r="E119" s="39"/>
      <c r="F119" s="39"/>
      <c r="G119" s="39"/>
      <c r="H119" s="100">
        <f t="shared" si="9"/>
        <v>0</v>
      </c>
      <c r="I119" s="39"/>
      <c r="J119" s="39"/>
      <c r="K119" s="39"/>
      <c r="L119" s="39"/>
      <c r="M119" s="102"/>
      <c r="N119" s="49">
        <f>SUM(O119:R119)</f>
        <v>0</v>
      </c>
      <c r="O119" s="56"/>
      <c r="P119" s="56"/>
      <c r="Q119" s="56"/>
      <c r="R119" s="56"/>
      <c r="S119" s="35"/>
      <c r="T119" s="36"/>
      <c r="U119" s="36"/>
      <c r="V119" s="36"/>
      <c r="W119" s="36"/>
    </row>
    <row r="120" spans="1:23" s="19" customFormat="1" ht="153">
      <c r="A120" s="37" t="s">
        <v>36</v>
      </c>
      <c r="B120" s="58" t="s">
        <v>37</v>
      </c>
      <c r="C120" s="96">
        <f t="shared" si="12"/>
        <v>0</v>
      </c>
      <c r="D120" s="96">
        <f>SUM(D121:D123)</f>
        <v>0</v>
      </c>
      <c r="E120" s="96">
        <f>SUM(E121:E123)</f>
        <v>0</v>
      </c>
      <c r="F120" s="96">
        <f>SUM(F121:F123)</f>
        <v>0</v>
      </c>
      <c r="G120" s="96">
        <f>SUM(G121:G123)</f>
        <v>0</v>
      </c>
      <c r="H120" s="96">
        <f t="shared" si="9"/>
        <v>0</v>
      </c>
      <c r="I120" s="96">
        <f>SUM(I121:I123)</f>
        <v>0</v>
      </c>
      <c r="J120" s="96">
        <f>SUM(J121:J123)</f>
        <v>0</v>
      </c>
      <c r="K120" s="96">
        <f>SUM(K121:K123)</f>
        <v>0</v>
      </c>
      <c r="L120" s="96">
        <f>SUM(L121:L123)</f>
        <v>0</v>
      </c>
      <c r="M120" s="97" t="e">
        <f t="shared" si="10"/>
        <v>#DIV/0!</v>
      </c>
      <c r="N120" s="33">
        <f t="shared" si="11"/>
        <v>0</v>
      </c>
      <c r="O120" s="51">
        <f>SUM(O121:O123)</f>
        <v>0</v>
      </c>
      <c r="P120" s="51">
        <f>SUM(P121:P123)</f>
        <v>0</v>
      </c>
      <c r="Q120" s="51">
        <f>SUM(Q121:Q123)</f>
        <v>0</v>
      </c>
      <c r="R120" s="51">
        <f>SUM(R121:R123)</f>
        <v>0</v>
      </c>
      <c r="S120" s="35"/>
      <c r="T120" s="36"/>
      <c r="U120" s="36"/>
      <c r="V120" s="36"/>
      <c r="W120" s="36"/>
    </row>
    <row r="121" spans="1:23" s="7" customFormat="1" ht="15">
      <c r="A121" s="37"/>
      <c r="B121" s="46" t="s">
        <v>27</v>
      </c>
      <c r="C121" s="100">
        <f t="shared" si="12"/>
        <v>0</v>
      </c>
      <c r="D121" s="101"/>
      <c r="E121" s="101"/>
      <c r="F121" s="101"/>
      <c r="G121" s="101"/>
      <c r="H121" s="100">
        <f t="shared" si="9"/>
        <v>0</v>
      </c>
      <c r="I121" s="101"/>
      <c r="J121" s="101"/>
      <c r="K121" s="101"/>
      <c r="L121" s="101"/>
      <c r="M121" s="103" t="e">
        <f>C121/H121*1000</f>
        <v>#DIV/0!</v>
      </c>
      <c r="N121" s="49">
        <f t="shared" si="11"/>
        <v>0</v>
      </c>
      <c r="O121" s="40"/>
      <c r="P121" s="40"/>
      <c r="Q121" s="40"/>
      <c r="R121" s="40"/>
      <c r="S121" s="35"/>
      <c r="T121" s="36"/>
      <c r="U121" s="36"/>
      <c r="V121" s="36"/>
      <c r="W121" s="36"/>
    </row>
    <row r="122" spans="1:23" s="7" customFormat="1" ht="15">
      <c r="A122" s="37"/>
      <c r="B122" s="46" t="s">
        <v>28</v>
      </c>
      <c r="C122" s="100">
        <f t="shared" si="12"/>
        <v>0</v>
      </c>
      <c r="D122" s="101"/>
      <c r="E122" s="101"/>
      <c r="F122" s="101"/>
      <c r="G122" s="101"/>
      <c r="H122" s="100">
        <f t="shared" si="9"/>
        <v>0</v>
      </c>
      <c r="I122" s="101"/>
      <c r="J122" s="101"/>
      <c r="K122" s="101"/>
      <c r="L122" s="101"/>
      <c r="M122" s="102"/>
      <c r="N122" s="49">
        <f t="shared" si="11"/>
        <v>0</v>
      </c>
      <c r="O122" s="40"/>
      <c r="P122" s="40"/>
      <c r="Q122" s="40"/>
      <c r="R122" s="40"/>
      <c r="S122" s="35"/>
      <c r="T122" s="36"/>
      <c r="U122" s="36"/>
      <c r="V122" s="36"/>
      <c r="W122" s="36"/>
    </row>
    <row r="123" spans="1:23" s="7" customFormat="1" ht="15">
      <c r="A123" s="37"/>
      <c r="B123" s="46" t="s">
        <v>29</v>
      </c>
      <c r="C123" s="100">
        <f t="shared" si="12"/>
        <v>0</v>
      </c>
      <c r="D123" s="101"/>
      <c r="E123" s="101"/>
      <c r="F123" s="101"/>
      <c r="G123" s="101"/>
      <c r="H123" s="100">
        <f t="shared" si="9"/>
        <v>0</v>
      </c>
      <c r="I123" s="101"/>
      <c r="J123" s="101"/>
      <c r="K123" s="101"/>
      <c r="L123" s="101"/>
      <c r="M123" s="102"/>
      <c r="N123" s="49">
        <f t="shared" si="11"/>
        <v>0</v>
      </c>
      <c r="O123" s="40"/>
      <c r="P123" s="40"/>
      <c r="Q123" s="40"/>
      <c r="R123" s="40"/>
      <c r="S123" s="35"/>
      <c r="T123" s="36"/>
      <c r="U123" s="36"/>
      <c r="V123" s="36"/>
      <c r="W123" s="36"/>
    </row>
    <row r="124" spans="1:23" s="7" customFormat="1" ht="28.5" customHeight="1">
      <c r="A124" s="37" t="s">
        <v>38</v>
      </c>
      <c r="B124" s="59" t="s">
        <v>39</v>
      </c>
      <c r="C124" s="100">
        <f t="shared" si="12"/>
        <v>0</v>
      </c>
      <c r="D124" s="96">
        <f>SUM(D125:D127)</f>
        <v>0</v>
      </c>
      <c r="E124" s="96">
        <f>SUM(E125:E127)</f>
        <v>0</v>
      </c>
      <c r="F124" s="96">
        <f>SUM(F125:F127)</f>
        <v>0</v>
      </c>
      <c r="G124" s="96">
        <f>SUM(G125:G127)</f>
        <v>0</v>
      </c>
      <c r="H124" s="96">
        <f t="shared" si="9"/>
        <v>0</v>
      </c>
      <c r="I124" s="96">
        <f>SUM(I125:I127)</f>
        <v>0</v>
      </c>
      <c r="J124" s="96">
        <f>SUM(J125:J127)</f>
        <v>0</v>
      </c>
      <c r="K124" s="96">
        <f>SUM(K125:K127)</f>
        <v>0</v>
      </c>
      <c r="L124" s="96">
        <f>SUM(L125:L127)</f>
        <v>0</v>
      </c>
      <c r="M124" s="97" t="e">
        <f>C124/H124*1000</f>
        <v>#DIV/0!</v>
      </c>
      <c r="N124" s="33">
        <f>SUM(O124:R124)</f>
        <v>0</v>
      </c>
      <c r="O124" s="51">
        <f>SUM(O125:O127)</f>
        <v>0</v>
      </c>
      <c r="P124" s="51">
        <f>SUM(P125:P127)</f>
        <v>0</v>
      </c>
      <c r="Q124" s="51">
        <f>SUM(Q125:Q127)</f>
        <v>0</v>
      </c>
      <c r="R124" s="51">
        <f>SUM(R125:R127)</f>
        <v>0</v>
      </c>
      <c r="S124" s="35"/>
      <c r="T124" s="36"/>
      <c r="U124" s="36"/>
      <c r="V124" s="36"/>
      <c r="W124" s="36"/>
    </row>
    <row r="125" spans="1:23" s="7" customFormat="1" ht="15">
      <c r="A125" s="37"/>
      <c r="B125" s="46" t="s">
        <v>27</v>
      </c>
      <c r="C125" s="100">
        <f t="shared" si="12"/>
        <v>0</v>
      </c>
      <c r="D125" s="101"/>
      <c r="E125" s="101"/>
      <c r="F125" s="101"/>
      <c r="G125" s="101"/>
      <c r="H125" s="100">
        <f t="shared" si="9"/>
        <v>0</v>
      </c>
      <c r="I125" s="101"/>
      <c r="J125" s="101"/>
      <c r="K125" s="101"/>
      <c r="L125" s="101"/>
      <c r="M125" s="103"/>
      <c r="N125" s="49">
        <f>SUM(O125:R125)</f>
        <v>0</v>
      </c>
      <c r="O125" s="40"/>
      <c r="P125" s="40"/>
      <c r="Q125" s="40"/>
      <c r="R125" s="40"/>
      <c r="S125" s="35"/>
      <c r="T125" s="36"/>
      <c r="U125" s="36"/>
      <c r="V125" s="36"/>
      <c r="W125" s="36"/>
    </row>
    <row r="126" spans="1:23" s="7" customFormat="1" ht="15">
      <c r="A126" s="37"/>
      <c r="B126" s="46" t="s">
        <v>28</v>
      </c>
      <c r="C126" s="100">
        <f t="shared" si="12"/>
        <v>0</v>
      </c>
      <c r="D126" s="101"/>
      <c r="E126" s="101"/>
      <c r="F126" s="101"/>
      <c r="G126" s="101"/>
      <c r="H126" s="100">
        <f t="shared" si="9"/>
        <v>0</v>
      </c>
      <c r="I126" s="101"/>
      <c r="J126" s="101"/>
      <c r="K126" s="101"/>
      <c r="L126" s="101"/>
      <c r="M126" s="102"/>
      <c r="N126" s="49">
        <f>SUM(O126:R126)</f>
        <v>0</v>
      </c>
      <c r="O126" s="40"/>
      <c r="P126" s="40"/>
      <c r="Q126" s="40"/>
      <c r="R126" s="40"/>
      <c r="S126" s="35"/>
      <c r="T126" s="36"/>
      <c r="U126" s="36"/>
      <c r="V126" s="36"/>
      <c r="W126" s="36"/>
    </row>
    <row r="127" spans="1:23" s="7" customFormat="1" ht="15">
      <c r="A127" s="37"/>
      <c r="B127" s="46" t="s">
        <v>29</v>
      </c>
      <c r="C127" s="100">
        <f t="shared" si="12"/>
        <v>0</v>
      </c>
      <c r="D127" s="101"/>
      <c r="E127" s="101"/>
      <c r="F127" s="101"/>
      <c r="G127" s="101"/>
      <c r="H127" s="100">
        <f t="shared" si="9"/>
        <v>0</v>
      </c>
      <c r="I127" s="101"/>
      <c r="J127" s="101"/>
      <c r="K127" s="101"/>
      <c r="L127" s="101"/>
      <c r="M127" s="102"/>
      <c r="N127" s="49">
        <f>SUM(O127:R127)</f>
        <v>0</v>
      </c>
      <c r="O127" s="40"/>
      <c r="P127" s="40"/>
      <c r="Q127" s="40"/>
      <c r="R127" s="40"/>
      <c r="S127" s="35"/>
      <c r="T127" s="36"/>
      <c r="U127" s="36"/>
      <c r="V127" s="36"/>
      <c r="W127" s="36"/>
    </row>
    <row r="128" spans="1:23" ht="25.5">
      <c r="A128" s="37" t="s">
        <v>40</v>
      </c>
      <c r="B128" s="60" t="s">
        <v>41</v>
      </c>
      <c r="C128" s="96">
        <f>D128+E128+F128+G128</f>
        <v>950.57188900000006</v>
      </c>
      <c r="D128" s="96">
        <f>SUM(D129:D131)</f>
        <v>737.42991099999995</v>
      </c>
      <c r="E128" s="96">
        <f>SUM(E129:E131)</f>
        <v>190.483901</v>
      </c>
      <c r="F128" s="96">
        <f>SUM(F129:F131)</f>
        <v>22.533266999999999</v>
      </c>
      <c r="G128" s="96">
        <f>SUM(G129:G131)</f>
        <v>0.12481</v>
      </c>
      <c r="H128" s="96">
        <f>I128+J128+K128+L128</f>
        <v>177.96337154277174</v>
      </c>
      <c r="I128" s="96">
        <f>SUM(I129:I131)</f>
        <v>137.734387</v>
      </c>
      <c r="J128" s="96">
        <f>SUM(J129:J131)</f>
        <v>35.577866999999998</v>
      </c>
      <c r="K128" s="96">
        <f>SUM(K129:K131)</f>
        <v>4.6278059999999996</v>
      </c>
      <c r="L128" s="96">
        <f>SUM(L129:L131)</f>
        <v>2.3311542771759432E-2</v>
      </c>
      <c r="M128" s="97">
        <f>C128/H128*1000</f>
        <v>5341.3906511180003</v>
      </c>
      <c r="N128" s="33">
        <f t="shared" si="11"/>
        <v>0</v>
      </c>
      <c r="O128" s="51">
        <f>SUM(O129:O131)</f>
        <v>0</v>
      </c>
      <c r="P128" s="51">
        <f>SUM(P129:P131)</f>
        <v>0</v>
      </c>
      <c r="Q128" s="51">
        <f>SUM(Q129:Q131)</f>
        <v>0</v>
      </c>
      <c r="R128" s="51">
        <f>SUM(R129:R131)</f>
        <v>0</v>
      </c>
      <c r="S128" s="35"/>
      <c r="T128" s="36"/>
      <c r="U128" s="36"/>
      <c r="V128" s="36"/>
      <c r="W128" s="36"/>
    </row>
    <row r="129" spans="1:23" s="7" customFormat="1" ht="15">
      <c r="A129" s="37"/>
      <c r="B129" s="46" t="s">
        <v>57</v>
      </c>
      <c r="C129" s="100">
        <f>D129+E129+F129+G129</f>
        <v>950.57188900000006</v>
      </c>
      <c r="D129" s="101">
        <v>737.42991099999995</v>
      </c>
      <c r="E129" s="101">
        <v>190.483901</v>
      </c>
      <c r="F129" s="101">
        <v>22.533266999999999</v>
      </c>
      <c r="G129" s="98">
        <v>0.12481</v>
      </c>
      <c r="H129" s="100">
        <f>I129+J129+K129+L129</f>
        <v>177.96337154277174</v>
      </c>
      <c r="I129" s="39">
        <v>137.734387</v>
      </c>
      <c r="J129" s="39">
        <v>35.577866999999998</v>
      </c>
      <c r="K129" s="39">
        <v>4.6278059999999996</v>
      </c>
      <c r="L129" s="39">
        <f>(G129/5354)*1000</f>
        <v>2.3311542771759432E-2</v>
      </c>
      <c r="M129" s="103">
        <f>C129/H129*1000</f>
        <v>5341.3906511180003</v>
      </c>
      <c r="N129" s="49">
        <f>SUM(O129:R129)</f>
        <v>0</v>
      </c>
      <c r="O129" s="40"/>
      <c r="P129" s="40"/>
      <c r="Q129" s="40"/>
      <c r="R129" s="40"/>
      <c r="S129" s="35"/>
      <c r="T129" s="36"/>
      <c r="U129" s="36"/>
      <c r="V129" s="36"/>
      <c r="W129" s="36"/>
    </row>
    <row r="130" spans="1:23" s="7" customFormat="1" ht="15">
      <c r="A130" s="37"/>
      <c r="B130" s="46"/>
      <c r="C130" s="100">
        <f>D130+E130+F130+G130</f>
        <v>0</v>
      </c>
      <c r="D130" s="39"/>
      <c r="E130" s="39"/>
      <c r="F130" s="39"/>
      <c r="G130" s="39"/>
      <c r="H130" s="100">
        <f>I130+J130+K130+L130</f>
        <v>0</v>
      </c>
      <c r="I130" s="39"/>
      <c r="J130" s="39"/>
      <c r="K130" s="39"/>
      <c r="L130" s="39"/>
      <c r="M130" s="103" t="e">
        <f>C130/H130*1000</f>
        <v>#DIV/0!</v>
      </c>
      <c r="N130" s="49">
        <f>SUM(O130:R130)</f>
        <v>0</v>
      </c>
      <c r="O130" s="40"/>
      <c r="P130" s="40"/>
      <c r="Q130" s="40"/>
      <c r="R130" s="40"/>
      <c r="S130" s="35"/>
      <c r="T130" s="36"/>
      <c r="U130" s="36"/>
      <c r="V130" s="36"/>
      <c r="W130" s="36"/>
    </row>
    <row r="131" spans="1:23" s="7" customFormat="1" ht="15">
      <c r="A131" s="37"/>
      <c r="B131" s="46"/>
      <c r="C131" s="100">
        <f>D131+E131+F131+G131</f>
        <v>0</v>
      </c>
      <c r="D131" s="39"/>
      <c r="E131" s="39"/>
      <c r="F131" s="39"/>
      <c r="G131" s="39"/>
      <c r="H131" s="100">
        <f>I131+J131+K131+L131</f>
        <v>0</v>
      </c>
      <c r="I131" s="39"/>
      <c r="J131" s="39"/>
      <c r="K131" s="39"/>
      <c r="L131" s="39"/>
      <c r="M131" s="103" t="e">
        <f>C131/H131*1000</f>
        <v>#DIV/0!</v>
      </c>
      <c r="N131" s="49">
        <f>SUM(O131:R131)</f>
        <v>0</v>
      </c>
      <c r="O131" s="40"/>
      <c r="P131" s="40"/>
      <c r="Q131" s="40"/>
      <c r="R131" s="40"/>
      <c r="S131" s="35"/>
      <c r="T131" s="36"/>
      <c r="U131" s="36"/>
      <c r="V131" s="36"/>
      <c r="W131" s="36"/>
    </row>
    <row r="132" spans="1:23" s="19" customFormat="1" ht="15">
      <c r="A132" s="37" t="s">
        <v>45</v>
      </c>
      <c r="B132" s="38" t="s">
        <v>46</v>
      </c>
      <c r="C132" s="96">
        <f>D132+E132+F132+G132</f>
        <v>973.83104300000002</v>
      </c>
      <c r="D132" s="96">
        <f>D99+D103+D128</f>
        <v>737.42991099999995</v>
      </c>
      <c r="E132" s="96">
        <f>E99+E103+E128</f>
        <v>190.483901</v>
      </c>
      <c r="F132" s="96">
        <f>F99+F103+F128</f>
        <v>37.675793999999996</v>
      </c>
      <c r="G132" s="96">
        <f>G99+G103+G128</f>
        <v>8.2414369999999995</v>
      </c>
      <c r="H132" s="96">
        <f>I132+J132+K132+L132</f>
        <v>182.3076289204333</v>
      </c>
      <c r="I132" s="96">
        <f>I99+I103+I128</f>
        <v>137.734387</v>
      </c>
      <c r="J132" s="96">
        <f>J99+J103+J128</f>
        <v>35.577866999999998</v>
      </c>
      <c r="K132" s="96">
        <f>K99+K103+K128</f>
        <v>7.4560702883825174</v>
      </c>
      <c r="L132" s="96">
        <f>L99+L103+L128</f>
        <v>1.539304632050803</v>
      </c>
      <c r="M132" s="97">
        <f>C132/H132*1000</f>
        <v>5341.6911226738666</v>
      </c>
      <c r="N132" s="33">
        <f>SUM(O132:R132)</f>
        <v>0</v>
      </c>
      <c r="O132" s="32">
        <f>O99+O103+O128</f>
        <v>0</v>
      </c>
      <c r="P132" s="32">
        <f>P99+P103+P128</f>
        <v>0</v>
      </c>
      <c r="Q132" s="32">
        <f>Q99+Q103+Q128</f>
        <v>0</v>
      </c>
      <c r="R132" s="32">
        <f>R99+R103+R128</f>
        <v>0</v>
      </c>
      <c r="S132" s="35"/>
      <c r="T132" s="36"/>
      <c r="U132" s="36"/>
      <c r="V132" s="36"/>
      <c r="W132" s="36"/>
    </row>
    <row r="133" spans="1:23" s="70" customFormat="1" hidden="1">
      <c r="A133" s="62"/>
      <c r="B133" s="63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5"/>
      <c r="N133" s="66"/>
      <c r="O133" s="67"/>
      <c r="P133" s="67"/>
      <c r="Q133" s="67"/>
      <c r="R133" s="67"/>
      <c r="S133" s="68"/>
      <c r="T133" s="69"/>
      <c r="U133" s="69"/>
      <c r="V133" s="69"/>
      <c r="W133" s="69"/>
    </row>
    <row r="134" spans="1:23" s="19" customFormat="1" hidden="1">
      <c r="A134" s="86"/>
      <c r="B134" s="87" t="s">
        <v>47</v>
      </c>
      <c r="C134" s="88"/>
      <c r="D134" s="88"/>
      <c r="E134" s="88"/>
      <c r="F134" s="88"/>
      <c r="G134" s="88"/>
      <c r="H134" s="88"/>
      <c r="I134" s="88"/>
      <c r="J134" s="88"/>
      <c r="K134" s="88"/>
      <c r="L134" s="88"/>
      <c r="M134" s="89"/>
      <c r="O134" s="90"/>
      <c r="P134" s="90"/>
      <c r="Q134" s="90"/>
      <c r="R134" s="90"/>
      <c r="S134" s="70"/>
      <c r="T134" s="70"/>
      <c r="U134" s="70"/>
      <c r="V134" s="70"/>
      <c r="W134" s="70"/>
    </row>
    <row r="135" spans="1:23" s="19" customFormat="1" hidden="1">
      <c r="A135" s="86"/>
      <c r="B135" s="91" t="s">
        <v>48</v>
      </c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89"/>
      <c r="O135" s="90"/>
      <c r="P135" s="90"/>
      <c r="Q135" s="90"/>
      <c r="R135" s="90"/>
      <c r="S135" s="70"/>
      <c r="T135" s="70"/>
      <c r="U135" s="70"/>
      <c r="V135" s="70"/>
      <c r="W135" s="70"/>
    </row>
    <row r="136" spans="1:23" hidden="1">
      <c r="B136" s="72" t="s">
        <v>49</v>
      </c>
    </row>
    <row r="137" spans="1:23" s="19" customFormat="1" hidden="1">
      <c r="A137" s="62"/>
      <c r="B137" s="63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5"/>
      <c r="N137" s="66"/>
      <c r="O137" s="67"/>
      <c r="P137" s="67"/>
      <c r="Q137" s="67"/>
      <c r="R137" s="67"/>
      <c r="S137" s="68"/>
      <c r="T137" s="69"/>
      <c r="U137" s="69"/>
      <c r="V137" s="69"/>
      <c r="W137" s="69"/>
    </row>
    <row r="138" spans="1:23" s="84" customFormat="1" ht="15.75" hidden="1">
      <c r="A138" s="74"/>
      <c r="B138" s="75"/>
      <c r="C138" s="76" t="str">
        <f>[3]Лист1!A19</f>
        <v>Зам.генерального директора</v>
      </c>
      <c r="D138" s="77"/>
      <c r="E138" s="77"/>
      <c r="F138" s="77"/>
      <c r="G138" s="77"/>
      <c r="H138" s="77"/>
      <c r="I138" s="77"/>
      <c r="J138" s="77"/>
      <c r="K138" s="77"/>
      <c r="L138" s="76" t="str">
        <f>'[3]3'!F25</f>
        <v>Я.О.Медведева</v>
      </c>
      <c r="M138" s="93"/>
      <c r="N138" s="94"/>
      <c r="O138" s="81"/>
      <c r="P138" s="81"/>
      <c r="Q138" s="81"/>
      <c r="R138" s="81"/>
      <c r="S138" s="82"/>
      <c r="T138" s="83"/>
      <c r="U138" s="83"/>
      <c r="V138" s="83"/>
      <c r="W138" s="83"/>
    </row>
    <row r="139" spans="1:23" s="84" customFormat="1" ht="15.75" hidden="1">
      <c r="A139" s="74"/>
      <c r="B139" s="75"/>
      <c r="C139" s="76"/>
      <c r="D139" s="77"/>
      <c r="E139" s="77"/>
      <c r="F139" s="77"/>
      <c r="G139" s="77"/>
      <c r="H139" s="77"/>
      <c r="I139" s="77"/>
      <c r="J139" s="77"/>
      <c r="K139" s="77"/>
      <c r="L139" s="76"/>
      <c r="M139" s="93"/>
      <c r="N139" s="94"/>
      <c r="O139" s="81"/>
      <c r="P139" s="81"/>
      <c r="Q139" s="81"/>
      <c r="R139" s="81"/>
      <c r="S139" s="82"/>
      <c r="T139" s="83"/>
      <c r="U139" s="83"/>
      <c r="V139" s="83"/>
      <c r="W139" s="83"/>
    </row>
    <row r="140" spans="1:23" s="84" customFormat="1" ht="15.75" hidden="1">
      <c r="A140" s="74"/>
      <c r="B140" s="75"/>
      <c r="C140" s="76"/>
      <c r="D140" s="77"/>
      <c r="E140" s="77"/>
      <c r="F140" s="77"/>
      <c r="G140" s="77"/>
      <c r="H140" s="77"/>
      <c r="I140" s="77"/>
      <c r="J140" s="77"/>
      <c r="K140" s="77"/>
      <c r="L140" s="76"/>
      <c r="M140" s="93"/>
      <c r="N140" s="94"/>
      <c r="O140" s="81"/>
      <c r="P140" s="81"/>
      <c r="Q140" s="81"/>
      <c r="R140" s="81"/>
      <c r="S140" s="82"/>
      <c r="T140" s="83"/>
      <c r="U140" s="83"/>
      <c r="V140" s="83"/>
      <c r="W140" s="83"/>
    </row>
    <row r="141" spans="1:23" s="84" customFormat="1" ht="15.75" hidden="1">
      <c r="A141" s="74"/>
      <c r="B141" s="75"/>
      <c r="C141" s="76"/>
      <c r="D141" s="77"/>
      <c r="E141" s="77"/>
      <c r="F141" s="77"/>
      <c r="G141" s="77"/>
      <c r="H141" s="77"/>
      <c r="I141" s="77"/>
      <c r="J141" s="77"/>
      <c r="K141" s="77"/>
      <c r="L141" s="76"/>
      <c r="M141" s="93"/>
      <c r="N141" s="94"/>
      <c r="O141" s="81"/>
      <c r="P141" s="81"/>
      <c r="Q141" s="81"/>
      <c r="R141" s="81"/>
      <c r="S141" s="82"/>
      <c r="T141" s="83"/>
      <c r="U141" s="83"/>
      <c r="V141" s="83"/>
      <c r="W141" s="83"/>
    </row>
    <row r="142" spans="1:23" hidden="1"/>
    <row r="143" spans="1:23" ht="15.75" hidden="1">
      <c r="B143" s="9" t="s">
        <v>58</v>
      </c>
      <c r="C143" s="9"/>
      <c r="D143" s="104"/>
      <c r="E143" s="9"/>
      <c r="F143" s="9"/>
      <c r="G143" s="71"/>
    </row>
    <row r="144" spans="1:23" ht="18.75" hidden="1">
      <c r="B144" s="9" t="s">
        <v>59</v>
      </c>
      <c r="C144" s="9"/>
      <c r="D144" s="9"/>
      <c r="E144" s="9"/>
      <c r="F144" s="9"/>
      <c r="G144" s="9"/>
      <c r="L144" s="105" t="s">
        <v>60</v>
      </c>
    </row>
    <row r="145" spans="2:12" ht="15" hidden="1">
      <c r="B145" s="72"/>
      <c r="E145" s="106"/>
    </row>
    <row r="146" spans="2:12" hidden="1"/>
    <row r="147" spans="2:12" ht="15.75" hidden="1">
      <c r="C147" s="107"/>
      <c r="D147" s="107"/>
      <c r="E147" s="107"/>
      <c r="F147" s="107"/>
      <c r="G147" s="107"/>
      <c r="H147" s="107"/>
      <c r="I147" s="107"/>
      <c r="J147" s="107"/>
      <c r="K147" s="107"/>
      <c r="L147" s="107"/>
    </row>
    <row r="148" spans="2:12" hidden="1"/>
  </sheetData>
  <sheetProtection password="DA48" sheet="1" objects="1" scenarios="1" formatCells="0" formatColumns="0" formatRows="0" insertRows="0" deleteRows="0"/>
  <protectedRanges>
    <protectedRange password="CEE9" sqref="S112:W114 S116:W118 S120:W122 S70:W72 S96:W97 S128:W130 S125:W126 S132:W133 S74:W76 S19:W21 S79:W80 S90:W91 S50:W51 S99:W106 S137:W141 S53:W60 S62:W64 S108:W110 S66:W68 S23:W25 S27:W29 S31:W33 S82:W88 S36:W37 S45:W46 S10:W17 S39:W43" name="Диапазон54"/>
    <protectedRange password="CEE9" sqref="O121:R122 O36:R37 O125:R126 O75:R76 O129:R130 O79:R80 O32:R33 O83:R88 O40:R43" name="Диапазон53"/>
    <protectedRange password="CEE9" sqref="I121:L122 I129:L130 I125:L126 I75:L76 I83:L88 I79:L80 I32:L33 I40:L43 I36:L37" name="Диапазон52"/>
    <protectedRange password="CEE9" sqref="D121:G122 D129:G130 D125:G126 D75:G76 D36:G37 D79:G80 D32:G33 D40:G43 D83:D88 F86 E83:G84 E88 G88" name="Диапазон51"/>
    <protectedRange password="CEE9" sqref="O117:R118 O71:R72 O28:R29" name="Диапазон50"/>
    <protectedRange password="CEE9" sqref="I117:L118 I71:L72 I28:L29" name="Диапазон49"/>
    <protectedRange password="CEE9" sqref="D117:G118 D71:G72 D28:G29" name="Диапазон48"/>
    <protectedRange password="CEE9" sqref="O113:R114 O67:R68 O24:R25" name="Диапазон47"/>
    <protectedRange password="CEE9" sqref="I113:L114 I67:L68 I24:L25" name="Диапазон46"/>
    <protectedRange password="CEE9" sqref="D113:G114 D67:G68 D24:G25" name="Диапазон45"/>
    <protectedRange password="CEE9" sqref="O109:R110 O63:R64 O20:R21" name="Диапазон44"/>
    <protectedRange password="CEE9" sqref="I109:L110 I63:L64 I20:L21" name="Диапазон43"/>
    <protectedRange password="CEE9" sqref="D109:G110 D63:G64 D20:G21" name="Диапазон42"/>
    <protectedRange password="CEE9" sqref="O100:R102 O54:R56 O11:R13" name="Диапазон41"/>
    <protectedRange password="CEE9" sqref="I105:L106 I59:L60 I16:L17" name="Диапазон40"/>
    <protectedRange password="CEE9" sqref="D105:G106 D59:G60 D16:G17" name="Диапазон39"/>
    <protectedRange password="CEE9" sqref="S131:W131 S119:W119 S107:W107 S111:W111 S115:W115 S123:W124 S127:W127 S89:W89 S73:W73 S61:W61 S65:W65 S69:W69 S77:W78 S81:W81 S44:W44 S30:W30 S18:W18 S22:W22 S26:W26 S34:W35 S38:W38" name="Диапазон19"/>
    <protectedRange password="CEE9" sqref="D107:G107 D111:G111 D115:G115 D119:G119 D131:G131 D127:G127 D123:G123 D61:G61 D65:G65 D69:G69 D73:G73 E87 D81:G81 D77:G77 D18:G18 D22:G22 D26:G26 D30:G30 D44:G44 D38:G38 D34:G34 D89 G85:G86 F85" name="Диапазон7"/>
    <protectedRange password="CEE9" sqref="I107:L107 I111:L111 I115:L115 I119:L119 I131:L131 I127:L127 I123:L123 I61:L61 I65:L65 I69:L69 I73:L73 I89:L89 I81:L81 I77:L77 I18:L18 I22:L22 I26:L26 I30:L30 I44:L44 I38:L38 I34:L34" name="Диапазон8"/>
    <protectedRange password="CEE9" sqref="O107:R107 O111:R111 O115:R115 O119:R119 O131:R131 O127:R127 O123:R123 O61:R61 O65:R65 O69:R69 O73:R73 O89:R89 O81:R81 O77:R77 O18:R18 O22:R22 O26:R26 O30:R30 O44:R44 O38:R38 O34:R34" name="Диапазон9"/>
  </protectedRanges>
  <mergeCells count="4">
    <mergeCell ref="I4:W4"/>
    <mergeCell ref="A5:H5"/>
    <mergeCell ref="A52:W52"/>
    <mergeCell ref="A98:W98"/>
  </mergeCells>
  <printOptions horizontalCentered="1"/>
  <pageMargins left="0.39370078740157483" right="0.19685039370078741" top="0.27559055118110237" bottom="0.51181102362204722" header="0.27559055118110237" footer="0.51181102362204722"/>
  <pageSetup paperSize="9" scale="57" orientation="landscape" r:id="rId1"/>
  <headerFooter alignWithMargins="0"/>
  <rowBreaks count="2" manualBreakCount="2">
    <brk id="51" max="22" man="1"/>
    <brk id="97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6</vt:lpstr>
      <vt:lpstr>'6'!Заголовки_для_печати</vt:lpstr>
      <vt:lpstr>'6'!Область_печати</vt:lpstr>
    </vt:vector>
  </TitlesOfParts>
  <Company>nec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Лайвина-юс</dc:creator>
  <cp:lastModifiedBy>Лайвина-юс</cp:lastModifiedBy>
  <dcterms:created xsi:type="dcterms:W3CDTF">2015-05-12T08:46:05Z</dcterms:created>
  <dcterms:modified xsi:type="dcterms:W3CDTF">2015-05-12T08:51:39Z</dcterms:modified>
</cp:coreProperties>
</file>