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Клименко 28 1 2015" sheetId="1" r:id="rId1"/>
  </sheets>
  <calcPr calcId="125725" refMode="R1C1"/>
</workbook>
</file>

<file path=xl/calcChain.xml><?xml version="1.0" encoding="utf-8"?>
<calcChain xmlns="http://schemas.openxmlformats.org/spreadsheetml/2006/main">
  <c r="C45" i="1"/>
  <c r="D20"/>
  <c r="C20"/>
  <c r="E20"/>
  <c r="G18"/>
  <c r="G17"/>
  <c r="C37" l="1"/>
  <c r="F16"/>
  <c r="F15"/>
  <c r="F14"/>
  <c r="F13"/>
  <c r="F12"/>
  <c r="F11"/>
  <c r="G20" l="1"/>
  <c r="F20"/>
</calcChain>
</file>

<file path=xl/sharedStrings.xml><?xml version="1.0" encoding="utf-8"?>
<sst xmlns="http://schemas.openxmlformats.org/spreadsheetml/2006/main" count="83" uniqueCount="66">
  <si>
    <t>ТСЖ "Пионер"</t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</si>
  <si>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</si>
  <si>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</si>
  <si>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</si>
  <si>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</si>
  <si>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</si>
  <si>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</si>
  <si>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</si>
  <si>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</si>
  <si>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</si>
  <si>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</si>
  <si>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</si>
  <si>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</si>
  <si>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</si>
  <si>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</si>
  <si>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</si>
  <si>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</si>
  <si>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</si>
  <si>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</si>
  <si>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</si>
  <si>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</si>
  <si>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</si>
  <si>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</si>
  <si>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</si>
  <si>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>ООО "ГЦРКП"</t>
  </si>
  <si>
    <t>Дератизация, дезинсекция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</si>
  <si>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</si>
  <si>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</si>
  <si>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</si>
  <si>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Содержание придомовой территории</t>
  </si>
  <si>
    <t>Услуги управления</t>
  </si>
  <si>
    <t>ОАО "Кузбассэнергосбыт"</t>
  </si>
  <si>
    <t xml:space="preserve">В.А.Ляшенко </t>
  </si>
  <si>
    <t>Председатель Правления</t>
  </si>
  <si>
    <t>Отключения,  осмотры, запуски систем г/х/в и отопления, ревизии, мелкий ремонт  инженерного сантехнического и электрического оборудования</t>
  </si>
  <si>
    <t xml:space="preserve">Услуги по начислению кварт.платы, услуги паспортного стола </t>
  </si>
  <si>
    <t>Заработная плата дворника, налоги с ФОТ, хозяйственные и моющие средства, уборочный инструмент, спецодежда.</t>
  </si>
  <si>
    <t>Услуги по вывозу и утилизации КГО</t>
  </si>
  <si>
    <t xml:space="preserve">Расходы на управление, содержание. налоги.  </t>
  </si>
  <si>
    <t>Разница между показаниями общедомового счетчика и переданными показаниями жителей ( в том числе и электроэнергия МОП)</t>
  </si>
  <si>
    <t>Краткий перечень выполняемых работ</t>
  </si>
  <si>
    <t>Ремонт внутридомового инженерного оборудования</t>
  </si>
  <si>
    <t>Работы по электротехническому ремонту</t>
  </si>
  <si>
    <t>Замена светильников, ремонт электрощитков</t>
  </si>
  <si>
    <t>ТСЖ "Пионер", ООО "ЭкоЛэнд"</t>
  </si>
  <si>
    <t>Электроэнерги МОП и лифта</t>
  </si>
  <si>
    <t>Поступление от провайдеров</t>
  </si>
  <si>
    <t>Замена  стояков  г/в, х/в, отопления, канализации  в МОП.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</si>
  <si>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28 / 1</t>
    </r>
  </si>
  <si>
    <t>Отчет о стоимости выполненных работ по содержанию и текущему ремонту общего имущества жилого дома за 2015 год</t>
  </si>
  <si>
    <t>Дополнительное сод.и ремонт</t>
  </si>
  <si>
    <t>Повыш.коэффициент</t>
  </si>
  <si>
    <t xml:space="preserve">Начисление платежей </t>
  </si>
  <si>
    <t xml:space="preserve"> Дезинфекц. Станция</t>
  </si>
  <si>
    <t>Обработка 1 раза в месяц  от грызунов</t>
  </si>
  <si>
    <t>Установка дверей с полимерным покрытием</t>
  </si>
  <si>
    <t>ООО "Казыр"</t>
  </si>
  <si>
    <t>Ремонт межпанельных швов</t>
  </si>
  <si>
    <t xml:space="preserve"> ООО "Ампир"</t>
  </si>
  <si>
    <t>165 пог.м</t>
  </si>
  <si>
    <t xml:space="preserve">Установка контейнерной площадки </t>
  </si>
  <si>
    <t xml:space="preserve">Чистка дороги, шлак </t>
  </si>
  <si>
    <t xml:space="preserve">Чистка дороги  трактором  2 раза * 0,5 12м3  щлака, доставка </t>
  </si>
  <si>
    <t xml:space="preserve">Установка ограждения </t>
  </si>
  <si>
    <t xml:space="preserve">Обрезка деревьев и кустарников, оформление газонов, цветников, садовый инвентарь, покраска детской плащадки </t>
  </si>
  <si>
    <t>прочистки флюгарок, ливневок,  мелкий ремонт строительных конструкций., уборка снега и сосулек с крыши, покраска подвальной двери, фасада.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</si>
</sst>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2" fontId="9" fillId="0" borderId="4" xfId="0" applyNumberFormat="1" applyFont="1" applyBorder="1" applyAlignment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4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2" fontId="0" fillId="0" borderId="0" xfId="0" applyNumberFormat="1"/>
    <xf numFmtId="0" fontId="21" fillId="0" borderId="8" xfId="0" applyNumberFormat="1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left" wrapText="1"/>
    </xf>
    <xf numFmtId="2" fontId="9" fillId="0" borderId="4" xfId="0" applyNumberFormat="1" applyFont="1" applyBorder="1" applyAlignment="1"/>
    <xf numFmtId="0" fontId="9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4" fillId="0" borderId="3" xfId="0" applyNumberFormat="1" applyFont="1" applyFill="1" applyBorder="1" applyAlignment="1" applyProtection="1">
      <alignment horizontal="left" wrapText="1"/>
    </xf>
    <xf numFmtId="0" fontId="8" fillId="0" borderId="4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21" fillId="0" borderId="5" xfId="0" applyNumberFormat="1" applyFont="1" applyFill="1" applyBorder="1" applyAlignment="1" applyProtection="1">
      <alignment horizontal="center"/>
    </xf>
    <xf numFmtId="0" fontId="18" fillId="0" borderId="0" xfId="0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wrapText="1"/>
    </xf>
    <xf numFmtId="0" fontId="25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0" fillId="0" borderId="3" xfId="0" applyBorder="1" applyAlignment="1"/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3" fillId="0" borderId="4" xfId="0" applyNumberFormat="1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activeCell="N41" sqref="N41"/>
    </sheetView>
  </sheetViews>
  <sheetFormatPr defaultRowHeight="15"/>
  <cols>
    <col min="1" max="1" width="22.7109375" customWidth="1"/>
    <col min="2" max="2" width="9.140625" hidden="1" customWidth="1"/>
    <col min="3" max="3" width="16.85546875" customWidth="1"/>
    <col min="4" max="4" width="22" customWidth="1"/>
    <col min="5" max="5" width="14.28515625" customWidth="1"/>
    <col min="6" max="6" width="2.42578125" hidden="1" customWidth="1"/>
    <col min="7" max="7" width="5.85546875" customWidth="1"/>
    <col min="8" max="8" width="12.28515625" customWidth="1"/>
  </cols>
  <sheetData>
    <row r="1" spans="1:14" ht="24.75" customHeight="1">
      <c r="A1" s="1" t="s">
        <v>0</v>
      </c>
      <c r="I1" s="2"/>
      <c r="J1" s="2"/>
      <c r="K1" s="2"/>
    </row>
    <row r="2" spans="1:14" ht="30.75" customHeight="1">
      <c r="A2" s="106" t="s">
        <v>49</v>
      </c>
      <c r="B2" s="106"/>
      <c r="C2" s="106"/>
      <c r="D2" s="106"/>
      <c r="E2" s="106"/>
      <c r="F2" s="107"/>
      <c r="G2" s="107"/>
      <c r="H2" s="107"/>
      <c r="I2" s="3"/>
      <c r="J2" s="3"/>
      <c r="K2" s="3"/>
      <c r="L2" s="4"/>
      <c r="M2" s="4"/>
      <c r="N2" s="4"/>
    </row>
    <row r="3" spans="1:14" ht="17.25">
      <c r="A3" s="106" t="s">
        <v>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5" spans="1:14" hidden="1"/>
    <row r="6" spans="1:14" hidden="1"/>
    <row r="7" spans="1:14" ht="25.5">
      <c r="A7" s="5" t="s">
        <v>1</v>
      </c>
      <c r="B7" s="6" t="s">
        <v>2</v>
      </c>
      <c r="C7" s="7">
        <v>3853.8</v>
      </c>
      <c r="D7" s="8" t="s">
        <v>3</v>
      </c>
      <c r="E7" s="9">
        <v>505.35</v>
      </c>
      <c r="F7" s="10"/>
      <c r="G7" s="11" t="s">
        <v>2</v>
      </c>
      <c r="H7" s="7"/>
    </row>
    <row r="8" spans="1:14">
      <c r="H8" t="s">
        <v>4</v>
      </c>
    </row>
    <row r="9" spans="1:14" ht="16.5" customHeight="1">
      <c r="A9" s="109" t="s">
        <v>5</v>
      </c>
      <c r="B9" s="109"/>
      <c r="C9" s="109"/>
      <c r="D9" s="109"/>
      <c r="E9" s="109"/>
      <c r="F9" s="109"/>
      <c r="G9" s="109"/>
      <c r="H9" s="109"/>
    </row>
    <row r="10" spans="1:14" ht="46.5" customHeight="1">
      <c r="A10" s="12" t="s">
        <v>6</v>
      </c>
      <c r="B10" s="13"/>
      <c r="C10" s="14" t="s">
        <v>7</v>
      </c>
      <c r="D10" s="15" t="s">
        <v>8</v>
      </c>
      <c r="E10" s="15" t="s">
        <v>9</v>
      </c>
      <c r="F10" s="110" t="s">
        <v>10</v>
      </c>
      <c r="G10" s="111"/>
      <c r="H10" s="112"/>
    </row>
    <row r="11" spans="1:14">
      <c r="A11" s="16" t="s">
        <v>11</v>
      </c>
      <c r="B11" s="16"/>
      <c r="C11" s="17">
        <v>52606.27</v>
      </c>
      <c r="D11" s="18">
        <v>176031</v>
      </c>
      <c r="E11" s="16">
        <v>173011.4</v>
      </c>
      <c r="F11" s="83">
        <f>C11+D11-E11</f>
        <v>55625.869999999995</v>
      </c>
      <c r="G11" s="84"/>
      <c r="H11" s="85"/>
      <c r="I11" s="20"/>
    </row>
    <row r="12" spans="1:14">
      <c r="A12" s="16" t="s">
        <v>12</v>
      </c>
      <c r="B12" s="16"/>
      <c r="C12" s="17">
        <v>109427.3</v>
      </c>
      <c r="D12" s="18">
        <v>413141.7</v>
      </c>
      <c r="E12" s="16">
        <v>408861.2</v>
      </c>
      <c r="F12" s="83">
        <f t="shared" ref="F12:F16" si="0">C12+D12-E12</f>
        <v>113707.79999999999</v>
      </c>
      <c r="G12" s="84"/>
      <c r="H12" s="85"/>
      <c r="I12" s="20"/>
    </row>
    <row r="13" spans="1:14">
      <c r="A13" s="16" t="s">
        <v>13</v>
      </c>
      <c r="B13" s="16"/>
      <c r="C13" s="17">
        <v>10147.1</v>
      </c>
      <c r="D13" s="18">
        <v>337.5</v>
      </c>
      <c r="E13" s="16">
        <v>1253.5999999999999</v>
      </c>
      <c r="F13" s="83">
        <f t="shared" si="0"/>
        <v>9231</v>
      </c>
      <c r="G13" s="84"/>
      <c r="H13" s="85"/>
      <c r="I13" s="21"/>
    </row>
    <row r="14" spans="1:14">
      <c r="A14" s="6" t="s">
        <v>14</v>
      </c>
      <c r="B14" s="16"/>
      <c r="C14" s="16">
        <v>10123.09</v>
      </c>
      <c r="D14" s="18">
        <v>60104.1</v>
      </c>
      <c r="E14" s="18">
        <v>59891.09</v>
      </c>
      <c r="F14" s="83">
        <f t="shared" si="0"/>
        <v>10336.100000000006</v>
      </c>
      <c r="G14" s="84"/>
      <c r="H14" s="85"/>
      <c r="I14" s="21"/>
    </row>
    <row r="15" spans="1:14" ht="20.25" customHeight="1">
      <c r="A15" s="6" t="s">
        <v>15</v>
      </c>
      <c r="B15" s="16"/>
      <c r="C15" s="16">
        <v>26767.119999999999</v>
      </c>
      <c r="D15" s="18">
        <v>163667.20000000001</v>
      </c>
      <c r="E15" s="18">
        <v>155003</v>
      </c>
      <c r="F15" s="83">
        <f t="shared" si="0"/>
        <v>35431.320000000007</v>
      </c>
      <c r="G15" s="84"/>
      <c r="H15" s="85"/>
    </row>
    <row r="16" spans="1:14" ht="20.25" customHeight="1">
      <c r="A16" s="6" t="s">
        <v>16</v>
      </c>
      <c r="B16" s="16"/>
      <c r="C16" s="16">
        <v>8205.7000000000007</v>
      </c>
      <c r="D16" s="18">
        <v>46233.96</v>
      </c>
      <c r="E16" s="18">
        <v>45506.58</v>
      </c>
      <c r="F16" s="83">
        <f t="shared" si="0"/>
        <v>8933.0800000000017</v>
      </c>
      <c r="G16" s="84"/>
      <c r="H16" s="85"/>
    </row>
    <row r="17" spans="1:8" ht="27.75" customHeight="1">
      <c r="A17" s="6" t="s">
        <v>50</v>
      </c>
      <c r="B17" s="16"/>
      <c r="C17" s="16"/>
      <c r="D17" s="18">
        <v>12040</v>
      </c>
      <c r="E17" s="18">
        <v>11760</v>
      </c>
      <c r="F17" s="53"/>
      <c r="G17" s="84">
        <f>C17+D17-E17</f>
        <v>280</v>
      </c>
      <c r="H17" s="86"/>
    </row>
    <row r="18" spans="1:8" ht="27.75" customHeight="1">
      <c r="A18" s="6" t="s">
        <v>51</v>
      </c>
      <c r="B18" s="16"/>
      <c r="C18" s="16"/>
      <c r="D18" s="18">
        <v>8605.5300000000007</v>
      </c>
      <c r="E18" s="18">
        <v>6773.27</v>
      </c>
      <c r="F18" s="53"/>
      <c r="G18" s="84">
        <f>C18+D18-E18</f>
        <v>1832.2600000000002</v>
      </c>
      <c r="H18" s="86"/>
    </row>
    <row r="19" spans="1:8" ht="33" customHeight="1">
      <c r="A19" s="6" t="s">
        <v>46</v>
      </c>
      <c r="B19" s="16"/>
      <c r="C19" s="16"/>
      <c r="D19" s="18"/>
      <c r="E19" s="18">
        <v>7200</v>
      </c>
      <c r="F19" s="19"/>
      <c r="G19" s="84"/>
      <c r="H19" s="86"/>
    </row>
    <row r="20" spans="1:8">
      <c r="A20" s="16" t="s">
        <v>17</v>
      </c>
      <c r="B20" s="16"/>
      <c r="C20" s="16">
        <f>SUM(C11:C19)</f>
        <v>217276.58000000002</v>
      </c>
      <c r="D20" s="18">
        <f>SUM(D11:D19)</f>
        <v>880160.99</v>
      </c>
      <c r="E20" s="18">
        <f>SUM(E11:E19)</f>
        <v>869260.1399999999</v>
      </c>
      <c r="F20" s="16">
        <f>F11+F12+F13+F14+F15+F16</f>
        <v>233265.16999999998</v>
      </c>
      <c r="G20" s="83">
        <f>F11+F12+F13+F14+F15+F16+G17+G18</f>
        <v>235377.43</v>
      </c>
      <c r="H20" s="86"/>
    </row>
    <row r="21" spans="1:8">
      <c r="D21" s="48"/>
    </row>
    <row r="22" spans="1:8">
      <c r="A22" s="101" t="s">
        <v>18</v>
      </c>
      <c r="B22" s="102"/>
      <c r="C22" s="102"/>
      <c r="D22" s="102"/>
      <c r="E22" s="102"/>
      <c r="F22" s="102"/>
      <c r="G22" s="102"/>
      <c r="H22" s="102"/>
    </row>
    <row r="23" spans="1:8">
      <c r="A23" s="103"/>
      <c r="B23" s="104"/>
      <c r="C23" s="104"/>
      <c r="D23" s="104"/>
      <c r="E23" s="105"/>
      <c r="F23" s="105"/>
      <c r="G23" s="105"/>
      <c r="H23" s="105"/>
    </row>
    <row r="24" spans="1:8" ht="39" customHeight="1">
      <c r="A24" s="87" t="s">
        <v>19</v>
      </c>
      <c r="B24" s="88"/>
      <c r="C24" s="22" t="s">
        <v>20</v>
      </c>
      <c r="D24" s="23" t="s">
        <v>21</v>
      </c>
      <c r="E24" s="89" t="s">
        <v>40</v>
      </c>
      <c r="F24" s="90"/>
      <c r="G24" s="90"/>
      <c r="H24" s="90"/>
    </row>
    <row r="25" spans="1:8" ht="15.75" customHeight="1">
      <c r="A25" s="24" t="s">
        <v>12</v>
      </c>
      <c r="B25" s="25"/>
      <c r="C25" s="22"/>
      <c r="D25" s="23"/>
      <c r="E25" s="45"/>
      <c r="F25" s="46"/>
      <c r="G25" s="46"/>
      <c r="H25" s="47"/>
    </row>
    <row r="26" spans="1:8" ht="47.25" customHeight="1">
      <c r="A26" s="26" t="s">
        <v>22</v>
      </c>
      <c r="B26" s="25"/>
      <c r="C26" s="27">
        <v>23252</v>
      </c>
      <c r="D26" s="28" t="s">
        <v>0</v>
      </c>
      <c r="E26" s="91" t="s">
        <v>34</v>
      </c>
      <c r="F26" s="92"/>
      <c r="G26" s="92"/>
      <c r="H26" s="93"/>
    </row>
    <row r="27" spans="1:8" ht="54.75" customHeight="1">
      <c r="A27" s="26" t="s">
        <v>23</v>
      </c>
      <c r="B27" s="25"/>
      <c r="C27" s="27">
        <v>20039.759999999998</v>
      </c>
      <c r="D27" s="28" t="s">
        <v>0</v>
      </c>
      <c r="E27" s="77" t="s">
        <v>65</v>
      </c>
      <c r="F27" s="78"/>
      <c r="G27" s="78"/>
      <c r="H27" s="79"/>
    </row>
    <row r="28" spans="1:8" ht="34.5" customHeight="1">
      <c r="A28" s="61" t="s">
        <v>52</v>
      </c>
      <c r="B28" s="94"/>
      <c r="C28" s="27">
        <v>22027.119999999999</v>
      </c>
      <c r="D28" s="28" t="s">
        <v>24</v>
      </c>
      <c r="E28" s="77" t="s">
        <v>35</v>
      </c>
      <c r="F28" s="78"/>
      <c r="G28" s="78"/>
      <c r="H28" s="79"/>
    </row>
    <row r="29" spans="1:8" ht="45" customHeight="1">
      <c r="A29" s="95" t="s">
        <v>25</v>
      </c>
      <c r="B29" s="96"/>
      <c r="C29" s="27">
        <v>4110.82</v>
      </c>
      <c r="D29" s="29" t="s">
        <v>53</v>
      </c>
      <c r="E29" s="77" t="s">
        <v>54</v>
      </c>
      <c r="F29" s="78"/>
      <c r="G29" s="78"/>
      <c r="H29" s="79"/>
    </row>
    <row r="30" spans="1:8" ht="36" customHeight="1">
      <c r="A30" s="61" t="s">
        <v>26</v>
      </c>
      <c r="B30" s="97"/>
      <c r="C30" s="27">
        <v>73992.960000000006</v>
      </c>
      <c r="D30" s="28" t="s">
        <v>0</v>
      </c>
      <c r="E30" s="77" t="s">
        <v>26</v>
      </c>
      <c r="F30" s="78"/>
      <c r="G30" s="78"/>
      <c r="H30" s="79"/>
    </row>
    <row r="31" spans="1:8" ht="48.75" customHeight="1">
      <c r="A31" s="30" t="s">
        <v>27</v>
      </c>
      <c r="B31" s="31"/>
      <c r="C31" s="27">
        <v>155758.07999999999</v>
      </c>
      <c r="D31" s="28" t="s">
        <v>0</v>
      </c>
      <c r="E31" s="77" t="s">
        <v>36</v>
      </c>
      <c r="F31" s="78"/>
      <c r="G31" s="78"/>
      <c r="H31" s="79"/>
    </row>
    <row r="32" spans="1:8" ht="28.5" customHeight="1">
      <c r="A32" s="30" t="s">
        <v>28</v>
      </c>
      <c r="B32" s="31"/>
      <c r="C32" s="27">
        <v>20516.3</v>
      </c>
      <c r="D32" s="29" t="s">
        <v>44</v>
      </c>
      <c r="E32" s="77" t="s">
        <v>37</v>
      </c>
      <c r="F32" s="78"/>
      <c r="G32" s="78"/>
      <c r="H32" s="79"/>
    </row>
    <row r="33" spans="1:8" ht="55.5" customHeight="1">
      <c r="A33" s="52" t="s">
        <v>29</v>
      </c>
      <c r="B33" s="31"/>
      <c r="C33" s="27">
        <v>29471.53</v>
      </c>
      <c r="D33" s="29" t="s">
        <v>0</v>
      </c>
      <c r="E33" s="80" t="s">
        <v>64</v>
      </c>
      <c r="F33" s="81"/>
      <c r="G33" s="81"/>
      <c r="H33" s="82"/>
    </row>
    <row r="34" spans="1:8" ht="36" customHeight="1">
      <c r="A34" s="30" t="s">
        <v>30</v>
      </c>
      <c r="B34" s="31"/>
      <c r="C34" s="27">
        <v>73068</v>
      </c>
      <c r="D34" s="28" t="s">
        <v>0</v>
      </c>
      <c r="E34" s="77" t="s">
        <v>38</v>
      </c>
      <c r="F34" s="78"/>
      <c r="G34" s="78"/>
      <c r="H34" s="79"/>
    </row>
    <row r="35" spans="1:8" ht="37.5" customHeight="1">
      <c r="A35" s="52" t="s">
        <v>61</v>
      </c>
      <c r="B35" s="31"/>
      <c r="C35" s="27">
        <v>10200</v>
      </c>
      <c r="D35" s="28" t="s">
        <v>0</v>
      </c>
      <c r="E35" s="80" t="s">
        <v>62</v>
      </c>
      <c r="F35" s="81"/>
      <c r="G35" s="81"/>
      <c r="H35" s="82"/>
    </row>
    <row r="36" spans="1:8" ht="55.5" customHeight="1">
      <c r="A36" s="61" t="s">
        <v>45</v>
      </c>
      <c r="B36" s="62"/>
      <c r="C36" s="33">
        <v>35985.120000000003</v>
      </c>
      <c r="D36" s="32" t="s">
        <v>31</v>
      </c>
      <c r="E36" s="63" t="s">
        <v>39</v>
      </c>
      <c r="F36" s="64"/>
      <c r="G36" s="64"/>
      <c r="H36" s="65"/>
    </row>
    <row r="37" spans="1:8" ht="15.75">
      <c r="A37" s="34" t="s">
        <v>17</v>
      </c>
      <c r="B37" s="35"/>
      <c r="C37" s="36">
        <f>SUM(C26:C36)</f>
        <v>468421.68999999994</v>
      </c>
      <c r="D37" s="37"/>
      <c r="E37" s="66"/>
      <c r="F37" s="67"/>
      <c r="G37" s="67"/>
      <c r="H37" s="68"/>
    </row>
    <row r="38" spans="1:8" ht="15.75">
      <c r="A38" s="69" t="s">
        <v>11</v>
      </c>
      <c r="B38" s="70"/>
      <c r="C38" s="38"/>
      <c r="D38" s="49"/>
      <c r="E38" s="71"/>
      <c r="F38" s="72"/>
      <c r="G38" s="72"/>
      <c r="H38" s="72"/>
    </row>
    <row r="39" spans="1:8" ht="39">
      <c r="A39" s="26" t="s">
        <v>41</v>
      </c>
      <c r="B39" s="39"/>
      <c r="C39" s="40">
        <v>66082.58</v>
      </c>
      <c r="D39" s="50" t="s">
        <v>0</v>
      </c>
      <c r="E39" s="73" t="s">
        <v>47</v>
      </c>
      <c r="F39" s="74"/>
      <c r="G39" s="74"/>
      <c r="H39" s="74"/>
    </row>
    <row r="40" spans="1:8" ht="39">
      <c r="A40" s="26" t="s">
        <v>42</v>
      </c>
      <c r="B40" s="41"/>
      <c r="C40" s="42">
        <v>8396</v>
      </c>
      <c r="D40" s="51" t="s">
        <v>0</v>
      </c>
      <c r="E40" s="75" t="s">
        <v>43</v>
      </c>
      <c r="F40" s="76"/>
      <c r="G40" s="76"/>
      <c r="H40" s="76"/>
    </row>
    <row r="41" spans="1:8" ht="37.5" customHeight="1">
      <c r="A41" s="26" t="s">
        <v>55</v>
      </c>
      <c r="B41" s="41"/>
      <c r="C41" s="43">
        <v>42000</v>
      </c>
      <c r="D41" s="51" t="s">
        <v>56</v>
      </c>
      <c r="E41" s="63"/>
      <c r="F41" s="81"/>
      <c r="G41" s="81"/>
      <c r="H41" s="82"/>
    </row>
    <row r="42" spans="1:8" ht="37.5" customHeight="1">
      <c r="A42" s="26" t="s">
        <v>57</v>
      </c>
      <c r="B42" s="41"/>
      <c r="C42" s="43">
        <v>47850</v>
      </c>
      <c r="D42" s="54" t="s">
        <v>58</v>
      </c>
      <c r="E42" s="58" t="s">
        <v>59</v>
      </c>
      <c r="F42" s="59"/>
      <c r="G42" s="59"/>
      <c r="H42" s="60"/>
    </row>
    <row r="43" spans="1:8" ht="37.5" customHeight="1">
      <c r="A43" s="26" t="s">
        <v>60</v>
      </c>
      <c r="B43" s="41"/>
      <c r="C43" s="43">
        <v>6795.75</v>
      </c>
      <c r="D43" s="54" t="s">
        <v>0</v>
      </c>
      <c r="E43" s="58"/>
      <c r="F43" s="59"/>
      <c r="G43" s="59"/>
      <c r="H43" s="60"/>
    </row>
    <row r="44" spans="1:8" ht="37.5" customHeight="1">
      <c r="A44" s="26" t="s">
        <v>63</v>
      </c>
      <c r="B44" s="41"/>
      <c r="C44" s="43">
        <v>23200</v>
      </c>
      <c r="D44" s="54" t="s">
        <v>0</v>
      </c>
      <c r="E44" s="55"/>
      <c r="F44" s="56"/>
      <c r="G44" s="56"/>
      <c r="H44" s="57"/>
    </row>
    <row r="45" spans="1:8" ht="28.5" customHeight="1">
      <c r="A45" s="26" t="s">
        <v>17</v>
      </c>
      <c r="B45" s="41"/>
      <c r="C45" s="43">
        <f>SUM(C39:C44)</f>
        <v>194324.33000000002</v>
      </c>
      <c r="D45" s="44"/>
      <c r="E45" s="98"/>
      <c r="F45" s="99"/>
      <c r="G45" s="99"/>
      <c r="H45" s="100"/>
    </row>
    <row r="47" spans="1:8">
      <c r="A47" t="s">
        <v>33</v>
      </c>
      <c r="D47" t="s">
        <v>32</v>
      </c>
    </row>
    <row r="48" spans="1:8" ht="18.75" customHeight="1"/>
  </sheetData>
  <mergeCells count="41">
    <mergeCell ref="F12:H12"/>
    <mergeCell ref="F13:H13"/>
    <mergeCell ref="A2:H2"/>
    <mergeCell ref="A3:K3"/>
    <mergeCell ref="A9:H9"/>
    <mergeCell ref="F10:H10"/>
    <mergeCell ref="F11:H11"/>
    <mergeCell ref="E45:H45"/>
    <mergeCell ref="G20:H20"/>
    <mergeCell ref="E41:H41"/>
    <mergeCell ref="G19:H19"/>
    <mergeCell ref="E33:H33"/>
    <mergeCell ref="A22:H23"/>
    <mergeCell ref="A29:B29"/>
    <mergeCell ref="E29:H29"/>
    <mergeCell ref="A30:B30"/>
    <mergeCell ref="E30:H30"/>
    <mergeCell ref="E31:H31"/>
    <mergeCell ref="A24:B24"/>
    <mergeCell ref="E24:H24"/>
    <mergeCell ref="E26:H26"/>
    <mergeCell ref="E27:H27"/>
    <mergeCell ref="A28:B28"/>
    <mergeCell ref="E28:H28"/>
    <mergeCell ref="E34:H34"/>
    <mergeCell ref="E35:H35"/>
    <mergeCell ref="F14:H14"/>
    <mergeCell ref="F15:H15"/>
    <mergeCell ref="F16:H16"/>
    <mergeCell ref="E32:H32"/>
    <mergeCell ref="G17:H17"/>
    <mergeCell ref="G18:H18"/>
    <mergeCell ref="E42:H42"/>
    <mergeCell ref="E43:H43"/>
    <mergeCell ref="A36:B36"/>
    <mergeCell ref="E36:H36"/>
    <mergeCell ref="E37:H37"/>
    <mergeCell ref="A38:B38"/>
    <mergeCell ref="E38:H38"/>
    <mergeCell ref="E39:H39"/>
    <mergeCell ref="E40:H40"/>
  </mergeCells>
  <pageMargins left="0.44" right="0.16" top="0.5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28 1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2015-04-15T04:50:45Z</cp:lastPrinted>
  <dcterms:created xsi:type="dcterms:W3CDTF">2014-06-16T06:33:21Z</dcterms:created>
  <dcterms:modified xsi:type="dcterms:W3CDTF">2016-06-29T08:11:02Z</dcterms:modified>
</cp:coreProperties>
</file>