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Клименко 32 2015" sheetId="1" r:id="rId1"/>
  </sheets>
  <calcPr calcId="125725" refMode="R1C1"/>
</workbook>
</file>

<file path=xl/calcChain.xml><?xml version="1.0" encoding="utf-8"?>
<calcChain xmlns="http://schemas.openxmlformats.org/spreadsheetml/2006/main">
  <c r="C37" i="1"/>
  <c r="F20"/>
  <c r="E20"/>
  <c r="D20"/>
  <c r="C20"/>
  <c r="C45"/>
  <c r="G18"/>
  <c r="G19"/>
  <c r="C30"/>
  <c r="F16"/>
  <c r="F15"/>
  <c r="F14"/>
  <c r="F13"/>
</calcChain>
</file>

<file path=xl/sharedStrings.xml><?xml version="1.0" encoding="utf-8"?>
<sst xmlns="http://schemas.openxmlformats.org/spreadsheetml/2006/main" count="82" uniqueCount="66">
  <si>
    <t>Уважаемые жители!</t>
  </si>
  <si>
    <t>ТСЖ "Пионер"</t>
  </si>
  <si>
    <r>
      <t xml:space="preserve">по адресу: </t>
    </r>
    <r>
      <rPr>
        <b/>
        <i/>
        <sz val="14"/>
        <color indexed="8"/>
        <rFont val="Times New Roman"/>
        <family val="1"/>
        <charset val="204"/>
      </rPr>
      <t>ул. Клименко 32</t>
    </r>
  </si>
  <si>
    <t>Общая полезная  площадь помещений  м2</t>
  </si>
  <si>
    <t>м2</t>
  </si>
  <si>
    <t>Площадь подвала</t>
  </si>
  <si>
    <t xml:space="preserve"> Поступление денежных средств на лицевой счет дома  ( приход)</t>
  </si>
  <si>
    <t>Наименование платежа</t>
  </si>
  <si>
    <t>Задолженность населения  на начало периода ( руб.)</t>
  </si>
  <si>
    <t>Начислено, руб.</t>
  </si>
  <si>
    <t>Оплачено, руб.</t>
  </si>
  <si>
    <t>Задолженность населения за конец периода руб.</t>
  </si>
  <si>
    <t>Ремонт жилья</t>
  </si>
  <si>
    <t>Содержание жилья</t>
  </si>
  <si>
    <t>Капитальный ремонт</t>
  </si>
  <si>
    <t>Вывоз мусора</t>
  </si>
  <si>
    <t>Поступление от провайдеров</t>
  </si>
  <si>
    <t>Итого:</t>
  </si>
  <si>
    <t>Списание денежных средств с лицевого счета дома  ( расход)</t>
  </si>
  <si>
    <t>Статья затрат</t>
  </si>
  <si>
    <t>Сумма, руб.</t>
  </si>
  <si>
    <t xml:space="preserve">Наименование организации-исполнителя </t>
  </si>
  <si>
    <t>Краткий перечень выполняемых работ</t>
  </si>
  <si>
    <t>Содержание инженерного оборудования</t>
  </si>
  <si>
    <t>Отключения,  осмотры, запуски систем г/х/в и отопления, ревизии, мелкий ремонт  инженерного сантехнического и электрического оборудования</t>
  </si>
  <si>
    <t>Содержание строительных конструкций</t>
  </si>
  <si>
    <t xml:space="preserve">Паспортный стол, начисление платежей </t>
  </si>
  <si>
    <t>ООО "ГЦРКП"</t>
  </si>
  <si>
    <t xml:space="preserve">Услуги по начислению кварт.платы, услуги паспортного стола </t>
  </si>
  <si>
    <t>Дератизация, дезинсекция</t>
  </si>
  <si>
    <t>ООО "Рубин"</t>
  </si>
  <si>
    <t>Обработка 2 раза в месяц ( с октября - 1 раз)  от грызунов и тараканов,  обработка от комаров, блох.</t>
  </si>
  <si>
    <t xml:space="preserve">Аварийно-Диспетчерское обслуживание </t>
  </si>
  <si>
    <t>Санитарное содержание МОП</t>
  </si>
  <si>
    <t>Заработная плата дворника, налоги с ФОТ, хозяйственные и моющие средства, уборочный инструмент, спецодежда.</t>
  </si>
  <si>
    <t xml:space="preserve">Вывоз и утилизация КГО </t>
  </si>
  <si>
    <t>ТСЖ "Пионер", ООО "ЭкоЛэнд"</t>
  </si>
  <si>
    <t>Услуги по вывозу и утилизации КГО</t>
  </si>
  <si>
    <t>Услуги управления</t>
  </si>
  <si>
    <t xml:space="preserve">Расходы на управление, содержание. налоги.  </t>
  </si>
  <si>
    <t>Содержание придомовой территории</t>
  </si>
  <si>
    <t xml:space="preserve">Обрезка деревьев и кустарников, оформление газонов, цветников, садовый инвентарь </t>
  </si>
  <si>
    <t xml:space="preserve">Чистка дороги </t>
  </si>
  <si>
    <t>Электроэнерги МОП</t>
  </si>
  <si>
    <t>ОАО "Кузбассэнергосбыт"</t>
  </si>
  <si>
    <t>Разница между показаниями общедомового счетчика и переданными показаниями жителей ( в том числе и электроэнергия МОП)</t>
  </si>
  <si>
    <t>Ремонт  внутридомового инженерного оборудования</t>
  </si>
  <si>
    <t xml:space="preserve">Замена  стояков  г/в, х/в, отопления, канализации  в МОП, установка конвекторов в МОП , </t>
  </si>
  <si>
    <t>Работы по электротехническому ремонту</t>
  </si>
  <si>
    <t>Замена светильников, ремонт электрощитков</t>
  </si>
  <si>
    <t>Ремонт межпанельных швов</t>
  </si>
  <si>
    <t>ООО Ампир</t>
  </si>
  <si>
    <t xml:space="preserve">Председатель Правления </t>
  </si>
  <si>
    <t xml:space="preserve">В.А.Ляшенко </t>
  </si>
  <si>
    <t>Отчет о стоимости выполненных работ по содержанию и текущему ремонту общего имущества жилого дома за 2015 год</t>
  </si>
  <si>
    <t>Доп.содержание и ремонт</t>
  </si>
  <si>
    <t>Повыш.коэффиц.</t>
  </si>
  <si>
    <t xml:space="preserve"> прочистки флюгарок, ливневок,   уборка в подвале, мелкий ремонт строительных конструкций.</t>
  </si>
  <si>
    <t>Чистка дороги  трактором  2 раза * 2,3часа.</t>
  </si>
  <si>
    <t>кв.№№ 7,35,116,117</t>
  </si>
  <si>
    <t xml:space="preserve">Устройство вентиляц.выхода на крыше </t>
  </si>
  <si>
    <t>ООО "Казыр"</t>
  </si>
  <si>
    <t>7 шт.</t>
  </si>
  <si>
    <t>Изготовление и установка мет. Двери</t>
  </si>
  <si>
    <t>4 подъезд.</t>
  </si>
  <si>
    <t>Асфальтирование  дороги</t>
  </si>
</sst>
</file>

<file path=xl/styles.xml><?xml version="1.0" encoding="utf-8"?>
<styleSheet xmlns="http://schemas.openxmlformats.org/spreadsheetml/2006/main">
  <fonts count="29"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name val="Calibri"/>
      <family val="2"/>
      <charset val="204"/>
    </font>
    <font>
      <b/>
      <u/>
      <sz val="12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wrapText="1"/>
    </xf>
    <xf numFmtId="0" fontId="7" fillId="0" borderId="0" xfId="0" applyFont="1"/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2" fontId="10" fillId="0" borderId="1" xfId="0" applyNumberFormat="1" applyFont="1" applyBorder="1" applyAlignment="1">
      <alignment wrapText="1"/>
    </xf>
    <xf numFmtId="0" fontId="9" fillId="0" borderId="1" xfId="0" applyFont="1" applyBorder="1" applyAlignment="1">
      <alignment horizontal="center" vertical="center"/>
    </xf>
    <xf numFmtId="0" fontId="10" fillId="0" borderId="2" xfId="0" applyFont="1" applyBorder="1" applyAlignment="1"/>
    <xf numFmtId="0" fontId="0" fillId="0" borderId="3" xfId="0" applyBorder="1" applyAlignment="1"/>
    <xf numFmtId="0" fontId="9" fillId="0" borderId="1" xfId="0" applyFont="1" applyBorder="1" applyAlignment="1">
      <alignment wrapText="1"/>
    </xf>
    <xf numFmtId="0" fontId="11" fillId="0" borderId="1" xfId="0" applyFont="1" applyFill="1" applyBorder="1"/>
    <xf numFmtId="0" fontId="12" fillId="0" borderId="1" xfId="0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/>
    <xf numFmtId="0" fontId="1" fillId="0" borderId="1" xfId="0" applyFont="1" applyBorder="1"/>
    <xf numFmtId="0" fontId="1" fillId="0" borderId="1" xfId="0" applyFont="1" applyFill="1" applyBorder="1"/>
    <xf numFmtId="2" fontId="1" fillId="0" borderId="1" xfId="0" applyNumberFormat="1" applyFont="1" applyBorder="1"/>
    <xf numFmtId="0" fontId="1" fillId="0" borderId="5" xfId="0" applyFont="1" applyFill="1" applyBorder="1"/>
    <xf numFmtId="0" fontId="1" fillId="0" borderId="0" xfId="0" applyFont="1" applyFill="1" applyBorder="1"/>
    <xf numFmtId="2" fontId="1" fillId="0" borderId="4" xfId="0" applyNumberFormat="1" applyFont="1" applyBorder="1" applyAlignment="1"/>
    <xf numFmtId="2" fontId="1" fillId="0" borderId="2" xfId="0" applyNumberFormat="1" applyFont="1" applyBorder="1" applyAlignment="1"/>
    <xf numFmtId="2" fontId="1" fillId="0" borderId="3" xfId="0" applyNumberFormat="1" applyFont="1" applyBorder="1" applyAlignment="1"/>
    <xf numFmtId="0" fontId="13" fillId="0" borderId="1" xfId="0" applyFont="1" applyBorder="1"/>
    <xf numFmtId="2" fontId="0" fillId="0" borderId="0" xfId="0" applyNumberFormat="1"/>
    <xf numFmtId="0" fontId="15" fillId="0" borderId="1" xfId="0" applyNumberFormat="1" applyFont="1" applyFill="1" applyBorder="1" applyAlignment="1" applyProtection="1">
      <alignment horizontal="left" vertical="top"/>
    </xf>
    <xf numFmtId="0" fontId="15" fillId="0" borderId="1" xfId="0" applyNumberFormat="1" applyFont="1" applyFill="1" applyBorder="1" applyAlignment="1" applyProtection="1">
      <alignment horizontal="center" vertical="top" wrapText="1"/>
    </xf>
    <xf numFmtId="0" fontId="17" fillId="0" borderId="4" xfId="0" applyNumberFormat="1" applyFont="1" applyFill="1" applyBorder="1" applyAlignment="1" applyProtection="1">
      <alignment horizontal="left" vertical="top"/>
    </xf>
    <xf numFmtId="0" fontId="16" fillId="0" borderId="3" xfId="0" applyFont="1" applyBorder="1" applyAlignment="1">
      <alignment horizontal="left" vertical="top"/>
    </xf>
    <xf numFmtId="0" fontId="15" fillId="0" borderId="4" xfId="0" applyNumberFormat="1" applyFont="1" applyFill="1" applyBorder="1" applyAlignment="1" applyProtection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15" fillId="0" borderId="4" xfId="0" applyNumberFormat="1" applyFont="1" applyFill="1" applyBorder="1" applyAlignment="1" applyProtection="1">
      <alignment horizontal="left" vertical="top" wrapText="1"/>
    </xf>
    <xf numFmtId="2" fontId="18" fillId="0" borderId="1" xfId="0" applyNumberFormat="1" applyFont="1" applyFill="1" applyBorder="1" applyAlignment="1" applyProtection="1">
      <alignment horizontal="right"/>
    </xf>
    <xf numFmtId="0" fontId="1" fillId="0" borderId="1" xfId="0" applyNumberFormat="1" applyFont="1" applyBorder="1" applyAlignment="1">
      <alignment horizontal="center"/>
    </xf>
    <xf numFmtId="0" fontId="21" fillId="0" borderId="1" xfId="0" applyNumberFormat="1" applyFont="1" applyBorder="1" applyAlignment="1">
      <alignment horizontal="center"/>
    </xf>
    <xf numFmtId="0" fontId="21" fillId="0" borderId="1" xfId="0" applyNumberFormat="1" applyFont="1" applyBorder="1" applyAlignment="1">
      <alignment horizontal="center" wrapText="1"/>
    </xf>
    <xf numFmtId="0" fontId="15" fillId="0" borderId="4" xfId="0" applyNumberFormat="1" applyFont="1" applyFill="1" applyBorder="1" applyAlignment="1" applyProtection="1">
      <alignment horizontal="left" wrapText="1"/>
    </xf>
    <xf numFmtId="0" fontId="16" fillId="0" borderId="3" xfId="0" applyFont="1" applyBorder="1" applyAlignment="1">
      <alignment horizontal="left" wrapText="1"/>
    </xf>
    <xf numFmtId="0" fontId="23" fillId="0" borderId="1" xfId="0" applyNumberFormat="1" applyFont="1" applyFill="1" applyBorder="1" applyAlignment="1" applyProtection="1">
      <alignment horizontal="right"/>
    </xf>
    <xf numFmtId="0" fontId="24" fillId="0" borderId="1" xfId="0" applyNumberFormat="1" applyFont="1" applyBorder="1" applyAlignment="1">
      <alignment horizontal="center" wrapText="1"/>
    </xf>
    <xf numFmtId="0" fontId="15" fillId="0" borderId="4" xfId="0" applyNumberFormat="1" applyFont="1" applyFill="1" applyBorder="1" applyAlignment="1" applyProtection="1">
      <alignment horizontal="center" vertical="top"/>
    </xf>
    <xf numFmtId="0" fontId="9" fillId="0" borderId="2" xfId="0" applyFont="1" applyBorder="1" applyAlignment="1">
      <alignment horizontal="center" vertical="top"/>
    </xf>
    <xf numFmtId="2" fontId="3" fillId="0" borderId="2" xfId="0" applyNumberFormat="1" applyFont="1" applyBorder="1" applyAlignment="1">
      <alignment horizontal="right"/>
    </xf>
    <xf numFmtId="0" fontId="24" fillId="0" borderId="2" xfId="0" applyNumberFormat="1" applyFont="1" applyBorder="1" applyAlignment="1">
      <alignment horizontal="center"/>
    </xf>
    <xf numFmtId="0" fontId="22" fillId="0" borderId="1" xfId="0" applyNumberFormat="1" applyFont="1" applyFill="1" applyBorder="1" applyAlignment="1" applyProtection="1">
      <alignment horizontal="left" vertical="top" wrapText="1"/>
    </xf>
    <xf numFmtId="0" fontId="22" fillId="0" borderId="1" xfId="0" applyNumberFormat="1" applyFont="1" applyFill="1" applyBorder="1" applyAlignment="1" applyProtection="1">
      <alignment horizontal="center"/>
    </xf>
    <xf numFmtId="0" fontId="28" fillId="0" borderId="2" xfId="0" applyFont="1" applyBorder="1" applyAlignment="1">
      <alignment horizontal="left" vertical="top"/>
    </xf>
    <xf numFmtId="0" fontId="10" fillId="0" borderId="1" xfId="0" applyFont="1" applyBorder="1" applyAlignment="1">
      <alignment horizontal="right"/>
    </xf>
    <xf numFmtId="0" fontId="21" fillId="0" borderId="1" xfId="0" applyFont="1" applyBorder="1" applyAlignment="1">
      <alignment horizontal="center" wrapText="1"/>
    </xf>
    <xf numFmtId="0" fontId="0" fillId="0" borderId="2" xfId="0" applyBorder="1" applyAlignment="1">
      <alignment horizontal="left" vertical="top"/>
    </xf>
    <xf numFmtId="2" fontId="10" fillId="0" borderId="1" xfId="0" applyNumberFormat="1" applyFont="1" applyBorder="1" applyAlignment="1">
      <alignment horizontal="right"/>
    </xf>
    <xf numFmtId="0" fontId="15" fillId="0" borderId="4" xfId="0" applyNumberFormat="1" applyFont="1" applyFill="1" applyBorder="1" applyAlignment="1" applyProtection="1">
      <alignment horizontal="left" vertical="top"/>
    </xf>
    <xf numFmtId="0" fontId="10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23" fillId="0" borderId="8" xfId="0" applyNumberFormat="1" applyFont="1" applyFill="1" applyBorder="1" applyAlignment="1" applyProtection="1">
      <alignment horizontal="left" vertical="top" wrapText="1"/>
    </xf>
    <xf numFmtId="0" fontId="0" fillId="0" borderId="8" xfId="0" applyBorder="1" applyAlignment="1">
      <alignment horizontal="left" vertical="top"/>
    </xf>
    <xf numFmtId="0" fontId="22" fillId="0" borderId="8" xfId="0" applyNumberFormat="1" applyFont="1" applyFill="1" applyBorder="1" applyAlignment="1" applyProtection="1">
      <alignment horizontal="center" vertical="top" wrapText="1"/>
    </xf>
    <xf numFmtId="0" fontId="9" fillId="0" borderId="0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22" fillId="0" borderId="0" xfId="0" applyNumberFormat="1" applyFont="1" applyFill="1" applyBorder="1" applyAlignment="1" applyProtection="1">
      <alignment horizontal="center" vertical="top"/>
    </xf>
    <xf numFmtId="0" fontId="9" fillId="0" borderId="4" xfId="0" applyNumberFormat="1" applyFont="1" applyBorder="1" applyAlignment="1">
      <alignment horizontal="center" wrapText="1"/>
    </xf>
    <xf numFmtId="0" fontId="25" fillId="0" borderId="2" xfId="0" applyFont="1" applyBorder="1" applyAlignment="1">
      <alignment horizontal="center" wrapText="1"/>
    </xf>
    <xf numFmtId="0" fontId="25" fillId="0" borderId="3" xfId="0" applyFont="1" applyBorder="1" applyAlignment="1">
      <alignment horizontal="center" wrapText="1"/>
    </xf>
    <xf numFmtId="0" fontId="19" fillId="0" borderId="4" xfId="0" applyNumberFormat="1" applyFont="1" applyBorder="1" applyAlignment="1">
      <alignment horizontal="center" wrapText="1"/>
    </xf>
    <xf numFmtId="0" fontId="20" fillId="0" borderId="2" xfId="0" applyFont="1" applyBorder="1" applyAlignment="1">
      <alignment horizontal="center" wrapText="1"/>
    </xf>
    <xf numFmtId="0" fontId="20" fillId="0" borderId="3" xfId="0" applyFont="1" applyBorder="1" applyAlignment="1">
      <alignment horizontal="center" wrapText="1"/>
    </xf>
    <xf numFmtId="0" fontId="19" fillId="0" borderId="4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17" fillId="0" borderId="4" xfId="0" applyNumberFormat="1" applyFont="1" applyFill="1" applyBorder="1" applyAlignment="1" applyProtection="1">
      <alignment horizontal="left" vertical="top" wrapText="1"/>
    </xf>
    <xf numFmtId="0" fontId="27" fillId="0" borderId="3" xfId="0" applyFont="1" applyBorder="1" applyAlignment="1">
      <alignment vertical="top" wrapText="1"/>
    </xf>
    <xf numFmtId="0" fontId="22" fillId="0" borderId="1" xfId="0" applyNumberFormat="1" applyFont="1" applyFill="1" applyBorder="1" applyAlignment="1" applyProtection="1">
      <alignment horizontal="center"/>
    </xf>
    <xf numFmtId="0" fontId="26" fillId="0" borderId="1" xfId="0" applyFont="1" applyBorder="1" applyAlignment="1">
      <alignment horizontal="center"/>
    </xf>
    <xf numFmtId="0" fontId="22" fillId="0" borderId="1" xfId="0" applyNumberFormat="1" applyFont="1" applyFill="1" applyBorder="1" applyAlignment="1" applyProtection="1">
      <alignment horizontal="center" wrapText="1"/>
    </xf>
    <xf numFmtId="0" fontId="26" fillId="0" borderId="1" xfId="0" applyFont="1" applyBorder="1" applyAlignment="1">
      <alignment horizontal="center" wrapText="1"/>
    </xf>
    <xf numFmtId="0" fontId="15" fillId="0" borderId="4" xfId="0" applyNumberFormat="1" applyFont="1" applyFill="1" applyBorder="1" applyAlignment="1" applyProtection="1">
      <alignment horizontal="left"/>
    </xf>
    <xf numFmtId="0" fontId="15" fillId="0" borderId="3" xfId="0" applyNumberFormat="1" applyFont="1" applyFill="1" applyBorder="1" applyAlignment="1" applyProtection="1">
      <alignment horizontal="left"/>
    </xf>
    <xf numFmtId="0" fontId="16" fillId="0" borderId="3" xfId="0" applyFont="1" applyBorder="1" applyAlignment="1">
      <alignment horizontal="left"/>
    </xf>
    <xf numFmtId="0" fontId="15" fillId="0" borderId="4" xfId="0" applyNumberFormat="1" applyFont="1" applyFill="1" applyBorder="1" applyAlignment="1" applyProtection="1">
      <alignment horizontal="left" wrapText="1"/>
    </xf>
    <xf numFmtId="0" fontId="0" fillId="0" borderId="3" xfId="0" applyBorder="1" applyAlignment="1">
      <alignment horizontal="left" wrapText="1"/>
    </xf>
    <xf numFmtId="0" fontId="9" fillId="0" borderId="1" xfId="0" applyNumberFormat="1" applyFont="1" applyBorder="1" applyAlignment="1">
      <alignment horizontal="center" wrapText="1"/>
    </xf>
    <xf numFmtId="0" fontId="25" fillId="0" borderId="1" xfId="0" applyFont="1" applyBorder="1" applyAlignment="1">
      <alignment horizontal="center" wrapText="1"/>
    </xf>
    <xf numFmtId="0" fontId="0" fillId="0" borderId="4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22" fillId="0" borderId="4" xfId="0" applyNumberFormat="1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9" fillId="0" borderId="4" xfId="0" applyNumberFormat="1" applyFont="1" applyBorder="1" applyAlignment="1">
      <alignment horizontal="center" wrapText="1"/>
    </xf>
    <xf numFmtId="0" fontId="25" fillId="0" borderId="2" xfId="0" applyFont="1" applyBorder="1" applyAlignment="1">
      <alignment horizontal="center" wrapText="1"/>
    </xf>
    <xf numFmtId="0" fontId="25" fillId="0" borderId="3" xfId="0" applyFont="1" applyBorder="1" applyAlignment="1">
      <alignment horizontal="center" wrapText="1"/>
    </xf>
    <xf numFmtId="0" fontId="22" fillId="0" borderId="2" xfId="0" applyNumberFormat="1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2" fillId="0" borderId="0" xfId="0" applyFont="1" applyAlignment="1"/>
    <xf numFmtId="0" fontId="11" fillId="0" borderId="4" xfId="0" applyFont="1" applyBorder="1" applyAlignment="1">
      <alignment wrapText="1"/>
    </xf>
    <xf numFmtId="0" fontId="12" fillId="0" borderId="2" xfId="0" applyFont="1" applyBorder="1" applyAlignment="1"/>
    <xf numFmtId="0" fontId="12" fillId="0" borderId="3" xfId="0" applyFont="1" applyBorder="1" applyAlignment="1"/>
    <xf numFmtId="0" fontId="16" fillId="0" borderId="3" xfId="0" applyFont="1" applyBorder="1" applyAlignment="1">
      <alignment horizontal="left" wrapText="1"/>
    </xf>
    <xf numFmtId="2" fontId="1" fillId="0" borderId="4" xfId="0" applyNumberFormat="1" applyFont="1" applyBorder="1" applyAlignment="1"/>
    <xf numFmtId="2" fontId="1" fillId="0" borderId="2" xfId="0" applyNumberFormat="1" applyFont="1" applyBorder="1" applyAlignment="1"/>
    <xf numFmtId="2" fontId="1" fillId="0" borderId="3" xfId="0" applyNumberFormat="1" applyFont="1" applyBorder="1" applyAlignment="1"/>
    <xf numFmtId="0" fontId="14" fillId="0" borderId="5" xfId="0" applyNumberFormat="1" applyFont="1" applyFill="1" applyBorder="1" applyAlignment="1" applyProtection="1">
      <alignment horizontal="center" vertical="top"/>
    </xf>
    <xf numFmtId="0" fontId="0" fillId="0" borderId="0" xfId="0" applyAlignment="1"/>
    <xf numFmtId="0" fontId="15" fillId="0" borderId="6" xfId="0" applyNumberFormat="1" applyFont="1" applyFill="1" applyBorder="1" applyAlignment="1" applyProtection="1">
      <alignment horizontal="center" vertical="top"/>
    </xf>
    <xf numFmtId="0" fontId="0" fillId="0" borderId="7" xfId="0" applyBorder="1" applyAlignment="1"/>
    <xf numFmtId="0" fontId="0" fillId="0" borderId="0" xfId="0" applyBorder="1" applyAlignment="1"/>
    <xf numFmtId="0" fontId="0" fillId="0" borderId="3" xfId="0" applyBorder="1" applyAlignment="1"/>
    <xf numFmtId="0" fontId="15" fillId="0" borderId="4" xfId="0" applyNumberFormat="1" applyFont="1" applyFill="1" applyBorder="1" applyAlignment="1" applyProtection="1">
      <alignment horizontal="left" vertical="top"/>
    </xf>
    <xf numFmtId="0" fontId="16" fillId="0" borderId="3" xfId="0" applyFont="1" applyBorder="1" applyAlignment="1">
      <alignment horizontal="left" vertical="top"/>
    </xf>
    <xf numFmtId="0" fontId="15" fillId="0" borderId="1" xfId="0" applyNumberFormat="1" applyFont="1" applyFill="1" applyBorder="1" applyAlignment="1" applyProtection="1">
      <alignment horizontal="center" vertical="top" wrapText="1"/>
    </xf>
    <xf numFmtId="0" fontId="0" fillId="0" borderId="1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8"/>
  <sheetViews>
    <sheetView tabSelected="1" topLeftCell="A36" workbookViewId="0">
      <selection activeCell="C39" sqref="C39:C45"/>
    </sheetView>
  </sheetViews>
  <sheetFormatPr defaultRowHeight="15"/>
  <cols>
    <col min="1" max="1" width="22.7109375" customWidth="1"/>
    <col min="2" max="2" width="9.140625" hidden="1" customWidth="1"/>
    <col min="3" max="3" width="15.85546875" customWidth="1"/>
    <col min="4" max="4" width="22" customWidth="1"/>
    <col min="5" max="5" width="14.28515625" customWidth="1"/>
    <col min="6" max="6" width="2.42578125" hidden="1" customWidth="1"/>
    <col min="7" max="7" width="5.85546875" customWidth="1"/>
    <col min="8" max="8" width="9.42578125" customWidth="1"/>
  </cols>
  <sheetData>
    <row r="1" spans="1:14">
      <c r="A1" s="1"/>
      <c r="B1" s="1"/>
      <c r="C1" s="1" t="s">
        <v>0</v>
      </c>
      <c r="D1" s="1"/>
      <c r="E1" s="1"/>
      <c r="F1" s="1"/>
      <c r="G1" s="1"/>
      <c r="H1" s="1"/>
    </row>
    <row r="2" spans="1:14" ht="15.75" customHeight="1"/>
    <row r="3" spans="1:14" ht="19.5">
      <c r="A3" s="2" t="s">
        <v>1</v>
      </c>
      <c r="B3" s="3"/>
      <c r="C3" s="3"/>
      <c r="D3" s="3"/>
      <c r="E3" s="3"/>
      <c r="F3" s="3"/>
      <c r="G3" s="3"/>
      <c r="H3" s="3"/>
      <c r="I3" s="4"/>
      <c r="J3" s="4"/>
      <c r="K3" s="4"/>
    </row>
    <row r="4" spans="1:14" ht="30.75" customHeight="1">
      <c r="A4" s="99" t="s">
        <v>54</v>
      </c>
      <c r="B4" s="99"/>
      <c r="C4" s="99"/>
      <c r="D4" s="99"/>
      <c r="E4" s="99"/>
      <c r="F4" s="100"/>
      <c r="G4" s="100"/>
      <c r="H4" s="100"/>
      <c r="I4" s="5"/>
      <c r="J4" s="5"/>
      <c r="K4" s="5"/>
      <c r="L4" s="6"/>
      <c r="M4" s="6"/>
      <c r="N4" s="6"/>
    </row>
    <row r="5" spans="1:14" ht="17.25">
      <c r="A5" s="99" t="s">
        <v>2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</row>
    <row r="7" spans="1:14" hidden="1"/>
    <row r="8" spans="1:14" hidden="1"/>
    <row r="9" spans="1:14" ht="25.5">
      <c r="A9" s="7" t="s">
        <v>3</v>
      </c>
      <c r="B9" s="8" t="s">
        <v>4</v>
      </c>
      <c r="C9" s="9">
        <v>8701.4</v>
      </c>
      <c r="D9" s="10" t="s">
        <v>5</v>
      </c>
      <c r="E9" s="11">
        <v>2201.64</v>
      </c>
      <c r="F9" s="12"/>
      <c r="G9" s="13" t="s">
        <v>4</v>
      </c>
      <c r="H9" s="9"/>
    </row>
    <row r="11" spans="1:14" ht="16.5" customHeight="1">
      <c r="A11" s="102" t="s">
        <v>6</v>
      </c>
      <c r="B11" s="102"/>
      <c r="C11" s="102"/>
      <c r="D11" s="102"/>
      <c r="E11" s="102"/>
      <c r="F11" s="102"/>
      <c r="G11" s="102"/>
      <c r="H11" s="102"/>
    </row>
    <row r="12" spans="1:14" ht="46.5" customHeight="1">
      <c r="A12" s="14" t="s">
        <v>7</v>
      </c>
      <c r="B12" s="15"/>
      <c r="C12" s="16" t="s">
        <v>8</v>
      </c>
      <c r="D12" s="17" t="s">
        <v>9</v>
      </c>
      <c r="E12" s="17" t="s">
        <v>10</v>
      </c>
      <c r="F12" s="103" t="s">
        <v>11</v>
      </c>
      <c r="G12" s="104"/>
      <c r="H12" s="105"/>
    </row>
    <row r="13" spans="1:14">
      <c r="A13" s="18" t="s">
        <v>12</v>
      </c>
      <c r="B13" s="18"/>
      <c r="C13" s="19">
        <v>131171</v>
      </c>
      <c r="D13" s="20">
        <v>396948.2</v>
      </c>
      <c r="E13" s="18">
        <v>397669.2</v>
      </c>
      <c r="F13" s="107">
        <f>C13+D13-E13</f>
        <v>130449.99999999994</v>
      </c>
      <c r="G13" s="108"/>
      <c r="H13" s="109"/>
      <c r="I13" s="21"/>
    </row>
    <row r="14" spans="1:14">
      <c r="A14" s="18" t="s">
        <v>13</v>
      </c>
      <c r="B14" s="18"/>
      <c r="C14" s="19">
        <v>204726.8</v>
      </c>
      <c r="D14" s="20">
        <v>935850.1</v>
      </c>
      <c r="E14" s="18">
        <v>909235.8</v>
      </c>
      <c r="F14" s="107">
        <f t="shared" ref="F14:F16" si="0">C14+D14-E14</f>
        <v>231341.09999999986</v>
      </c>
      <c r="G14" s="108"/>
      <c r="H14" s="109"/>
      <c r="I14" s="21"/>
    </row>
    <row r="15" spans="1:14">
      <c r="A15" s="18" t="s">
        <v>14</v>
      </c>
      <c r="B15" s="18"/>
      <c r="C15" s="19">
        <v>40891.699999999997</v>
      </c>
      <c r="D15" s="20">
        <v>664.8</v>
      </c>
      <c r="E15" s="18">
        <v>19890.259999999998</v>
      </c>
      <c r="F15" s="107">
        <f t="shared" si="0"/>
        <v>21666.240000000002</v>
      </c>
      <c r="G15" s="108"/>
      <c r="H15" s="109"/>
      <c r="I15" s="22"/>
    </row>
    <row r="16" spans="1:14">
      <c r="A16" s="8" t="s">
        <v>15</v>
      </c>
      <c r="B16" s="18"/>
      <c r="C16" s="18">
        <v>31310.94</v>
      </c>
      <c r="D16" s="20">
        <v>135974.29999999999</v>
      </c>
      <c r="E16" s="20">
        <v>138873</v>
      </c>
      <c r="F16" s="107">
        <f t="shared" si="0"/>
        <v>28412.239999999991</v>
      </c>
      <c r="G16" s="108"/>
      <c r="H16" s="109"/>
      <c r="I16" s="22"/>
    </row>
    <row r="17" spans="1:9" ht="30">
      <c r="A17" s="8" t="s">
        <v>16</v>
      </c>
      <c r="B17" s="18"/>
      <c r="C17" s="18"/>
      <c r="D17" s="20"/>
      <c r="E17" s="20">
        <v>7200</v>
      </c>
      <c r="F17" s="23"/>
      <c r="G17" s="24"/>
      <c r="H17" s="25"/>
      <c r="I17" s="22"/>
    </row>
    <row r="18" spans="1:9">
      <c r="A18" s="8" t="s">
        <v>56</v>
      </c>
      <c r="B18" s="18"/>
      <c r="C18" s="18"/>
      <c r="D18" s="20">
        <v>23191.74</v>
      </c>
      <c r="E18" s="20">
        <v>16111.73</v>
      </c>
      <c r="F18" s="23"/>
      <c r="G18" s="108">
        <f>C18+D18-E18</f>
        <v>7080.010000000002</v>
      </c>
      <c r="H18" s="115"/>
      <c r="I18" s="22"/>
    </row>
    <row r="19" spans="1:9" ht="30">
      <c r="A19" s="8" t="s">
        <v>55</v>
      </c>
      <c r="B19" s="18"/>
      <c r="C19" s="18"/>
      <c r="D19" s="20">
        <v>49840</v>
      </c>
      <c r="E19" s="20">
        <v>45223.3</v>
      </c>
      <c r="F19" s="23"/>
      <c r="G19" s="108">
        <f>C19+D19-E19</f>
        <v>4616.6999999999971</v>
      </c>
      <c r="H19" s="115"/>
      <c r="I19" s="22"/>
    </row>
    <row r="20" spans="1:9">
      <c r="A20" s="18" t="s">
        <v>17</v>
      </c>
      <c r="B20" s="18"/>
      <c r="C20" s="26">
        <f>SUM(C13:C19)</f>
        <v>408100.44</v>
      </c>
      <c r="D20" s="20">
        <f>SUM(D13:D19)</f>
        <v>1542469.1400000001</v>
      </c>
      <c r="E20" s="20">
        <f>SUM(E13:E19)</f>
        <v>1534203.29</v>
      </c>
      <c r="F20" s="107">
        <f>F13+F14+F15+F16+G18+G19</f>
        <v>423566.2899999998</v>
      </c>
      <c r="G20" s="108"/>
      <c r="H20" s="109"/>
    </row>
    <row r="21" spans="1:9">
      <c r="D21" s="27"/>
    </row>
    <row r="22" spans="1:9">
      <c r="A22" s="110" t="s">
        <v>18</v>
      </c>
      <c r="B22" s="111"/>
      <c r="C22" s="111"/>
      <c r="D22" s="111"/>
      <c r="E22" s="111"/>
      <c r="F22" s="111"/>
      <c r="G22" s="111"/>
      <c r="H22" s="111"/>
    </row>
    <row r="23" spans="1:9">
      <c r="A23" s="112"/>
      <c r="B23" s="113"/>
      <c r="C23" s="113"/>
      <c r="D23" s="114"/>
      <c r="E23" s="114"/>
      <c r="F23" s="114"/>
      <c r="G23" s="114"/>
      <c r="H23" s="114"/>
    </row>
    <row r="24" spans="1:9" ht="38.25">
      <c r="A24" s="116" t="s">
        <v>19</v>
      </c>
      <c r="B24" s="117"/>
      <c r="C24" s="28" t="s">
        <v>20</v>
      </c>
      <c r="D24" s="29" t="s">
        <v>21</v>
      </c>
      <c r="E24" s="118" t="s">
        <v>22</v>
      </c>
      <c r="F24" s="119"/>
      <c r="G24" s="119"/>
      <c r="H24" s="119"/>
    </row>
    <row r="25" spans="1:9" ht="15.75">
      <c r="A25" s="30" t="s">
        <v>13</v>
      </c>
      <c r="B25" s="31"/>
      <c r="C25" s="28"/>
      <c r="D25" s="29"/>
      <c r="E25" s="32"/>
      <c r="F25" s="33"/>
      <c r="G25" s="33"/>
      <c r="H25" s="34"/>
    </row>
    <row r="26" spans="1:9" ht="53.25" customHeight="1">
      <c r="A26" s="35" t="s">
        <v>23</v>
      </c>
      <c r="B26" s="31"/>
      <c r="C26" s="36">
        <v>60763</v>
      </c>
      <c r="D26" s="37" t="s">
        <v>1</v>
      </c>
      <c r="E26" s="69" t="s">
        <v>24</v>
      </c>
      <c r="F26" s="70"/>
      <c r="G26" s="70"/>
      <c r="H26" s="71"/>
    </row>
    <row r="27" spans="1:9" ht="65.25" customHeight="1">
      <c r="A27" s="35" t="s">
        <v>25</v>
      </c>
      <c r="B27" s="31"/>
      <c r="C27" s="36">
        <v>41766.720000000001</v>
      </c>
      <c r="D27" s="37" t="s">
        <v>1</v>
      </c>
      <c r="E27" s="72" t="s">
        <v>57</v>
      </c>
      <c r="F27" s="73"/>
      <c r="G27" s="73"/>
      <c r="H27" s="74"/>
    </row>
    <row r="28" spans="1:9" ht="33" customHeight="1">
      <c r="A28" s="84" t="s">
        <v>26</v>
      </c>
      <c r="B28" s="106"/>
      <c r="C28" s="36">
        <v>44312.637999999999</v>
      </c>
      <c r="D28" s="38" t="s">
        <v>27</v>
      </c>
      <c r="E28" s="72" t="s">
        <v>28</v>
      </c>
      <c r="F28" s="73"/>
      <c r="G28" s="73"/>
      <c r="H28" s="74"/>
    </row>
    <row r="29" spans="1:9" ht="43.5" customHeight="1">
      <c r="A29" s="81" t="s">
        <v>29</v>
      </c>
      <c r="B29" s="83"/>
      <c r="C29" s="36">
        <v>15681.64</v>
      </c>
      <c r="D29" s="39" t="s">
        <v>30</v>
      </c>
      <c r="E29" s="72" t="s">
        <v>31</v>
      </c>
      <c r="F29" s="73"/>
      <c r="G29" s="73"/>
      <c r="H29" s="74"/>
    </row>
    <row r="30" spans="1:9" ht="31.5" customHeight="1">
      <c r="A30" s="84" t="s">
        <v>32</v>
      </c>
      <c r="B30" s="85"/>
      <c r="C30" s="36">
        <f>C9*1.6*12</f>
        <v>167066.88</v>
      </c>
      <c r="D30" s="37" t="s">
        <v>1</v>
      </c>
      <c r="E30" s="72" t="s">
        <v>32</v>
      </c>
      <c r="F30" s="73"/>
      <c r="G30" s="73"/>
      <c r="H30" s="74"/>
    </row>
    <row r="31" spans="1:9" ht="56.25" customHeight="1">
      <c r="A31" s="40" t="s">
        <v>33</v>
      </c>
      <c r="B31" s="41"/>
      <c r="C31" s="36">
        <v>364109.1</v>
      </c>
      <c r="D31" s="38" t="s">
        <v>1</v>
      </c>
      <c r="E31" s="72" t="s">
        <v>34</v>
      </c>
      <c r="F31" s="73"/>
      <c r="G31" s="73"/>
      <c r="H31" s="74"/>
    </row>
    <row r="32" spans="1:9" ht="33.75" customHeight="1">
      <c r="A32" s="40" t="s">
        <v>35</v>
      </c>
      <c r="B32" s="41"/>
      <c r="C32" s="36">
        <v>21927.53</v>
      </c>
      <c r="D32" s="39" t="s">
        <v>36</v>
      </c>
      <c r="E32" s="72" t="s">
        <v>37</v>
      </c>
      <c r="F32" s="73"/>
      <c r="G32" s="73"/>
      <c r="H32" s="74"/>
    </row>
    <row r="33" spans="1:8" ht="28.5" customHeight="1">
      <c r="A33" s="40" t="s">
        <v>38</v>
      </c>
      <c r="B33" s="41"/>
      <c r="C33" s="36">
        <v>164978.54999999999</v>
      </c>
      <c r="D33" s="38" t="s">
        <v>1</v>
      </c>
      <c r="E33" s="72" t="s">
        <v>39</v>
      </c>
      <c r="F33" s="73"/>
      <c r="G33" s="73"/>
      <c r="H33" s="74"/>
    </row>
    <row r="34" spans="1:8" ht="39.75" customHeight="1">
      <c r="A34" s="40" t="s">
        <v>40</v>
      </c>
      <c r="B34" s="41"/>
      <c r="C34" s="36">
        <v>66561</v>
      </c>
      <c r="D34" s="38" t="s">
        <v>1</v>
      </c>
      <c r="E34" s="91" t="s">
        <v>41</v>
      </c>
      <c r="F34" s="92"/>
      <c r="G34" s="92"/>
      <c r="H34" s="93"/>
    </row>
    <row r="35" spans="1:8" ht="25.5" customHeight="1">
      <c r="A35" s="40" t="s">
        <v>42</v>
      </c>
      <c r="B35" s="41"/>
      <c r="C35" s="36">
        <v>6440</v>
      </c>
      <c r="D35" s="38" t="s">
        <v>1</v>
      </c>
      <c r="E35" s="91" t="s">
        <v>58</v>
      </c>
      <c r="F35" s="92"/>
      <c r="G35" s="92"/>
      <c r="H35" s="93"/>
    </row>
    <row r="36" spans="1:8" ht="66.75" customHeight="1">
      <c r="A36" s="81" t="s">
        <v>43</v>
      </c>
      <c r="B36" s="82"/>
      <c r="C36" s="42">
        <v>88740</v>
      </c>
      <c r="D36" s="43" t="s">
        <v>44</v>
      </c>
      <c r="E36" s="94" t="s">
        <v>45</v>
      </c>
      <c r="F36" s="95"/>
      <c r="G36" s="95"/>
      <c r="H36" s="96"/>
    </row>
    <row r="37" spans="1:8" ht="22.5" customHeight="1">
      <c r="A37" s="44" t="s">
        <v>17</v>
      </c>
      <c r="B37" s="45"/>
      <c r="C37" s="46">
        <f>SUM(C26:C36)</f>
        <v>1042347.058</v>
      </c>
      <c r="D37" s="47"/>
      <c r="E37" s="97"/>
      <c r="F37" s="98"/>
      <c r="G37" s="98"/>
      <c r="H37" s="98"/>
    </row>
    <row r="38" spans="1:8" ht="21.75" customHeight="1">
      <c r="A38" s="75" t="s">
        <v>12</v>
      </c>
      <c r="B38" s="76"/>
      <c r="C38" s="48"/>
      <c r="D38" s="49"/>
      <c r="E38" s="77"/>
      <c r="F38" s="78"/>
      <c r="G38" s="78"/>
      <c r="H38" s="78"/>
    </row>
    <row r="39" spans="1:8" ht="39">
      <c r="A39" s="35" t="s">
        <v>46</v>
      </c>
      <c r="B39" s="50"/>
      <c r="C39" s="51">
        <v>121541.26</v>
      </c>
      <c r="D39" s="52" t="s">
        <v>1</v>
      </c>
      <c r="E39" s="79" t="s">
        <v>47</v>
      </c>
      <c r="F39" s="80"/>
      <c r="G39" s="80"/>
      <c r="H39" s="80"/>
    </row>
    <row r="40" spans="1:8" ht="39">
      <c r="A40" s="35" t="s">
        <v>48</v>
      </c>
      <c r="B40" s="53"/>
      <c r="C40" s="54">
        <v>13434</v>
      </c>
      <c r="D40" s="37" t="s">
        <v>1</v>
      </c>
      <c r="E40" s="86" t="s">
        <v>49</v>
      </c>
      <c r="F40" s="87"/>
      <c r="G40" s="87"/>
      <c r="H40" s="87"/>
    </row>
    <row r="41" spans="1:8" ht="26.25">
      <c r="A41" s="35" t="s">
        <v>50</v>
      </c>
      <c r="B41" s="53"/>
      <c r="C41" s="54">
        <v>31900</v>
      </c>
      <c r="D41" s="37" t="s">
        <v>51</v>
      </c>
      <c r="E41" s="86" t="s">
        <v>59</v>
      </c>
      <c r="F41" s="87"/>
      <c r="G41" s="87"/>
      <c r="H41" s="87"/>
    </row>
    <row r="42" spans="1:8" ht="38.25">
      <c r="A42" s="35" t="s">
        <v>60</v>
      </c>
      <c r="B42" s="53"/>
      <c r="C42" s="54">
        <v>23100</v>
      </c>
      <c r="D42" s="37" t="s">
        <v>61</v>
      </c>
      <c r="E42" s="66" t="s">
        <v>62</v>
      </c>
      <c r="F42" s="67"/>
      <c r="G42" s="67"/>
      <c r="H42" s="68"/>
    </row>
    <row r="43" spans="1:8" ht="25.5">
      <c r="A43" s="35" t="s">
        <v>63</v>
      </c>
      <c r="B43" s="53"/>
      <c r="C43" s="54">
        <v>14500</v>
      </c>
      <c r="D43" s="37" t="s">
        <v>61</v>
      </c>
      <c r="E43" s="66" t="s">
        <v>64</v>
      </c>
      <c r="F43" s="67"/>
      <c r="G43" s="67"/>
      <c r="H43" s="68"/>
    </row>
    <row r="44" spans="1:8">
      <c r="A44" s="35" t="s">
        <v>65</v>
      </c>
      <c r="B44" s="58"/>
      <c r="C44" s="54">
        <v>39688.68</v>
      </c>
      <c r="D44" s="37"/>
      <c r="E44" s="66"/>
      <c r="F44" s="67"/>
      <c r="G44" s="67"/>
      <c r="H44" s="68"/>
    </row>
    <row r="45" spans="1:8">
      <c r="A45" s="55" t="s">
        <v>17</v>
      </c>
      <c r="B45" s="53"/>
      <c r="C45" s="56">
        <f>SUM(C39:C44)</f>
        <v>244163.94</v>
      </c>
      <c r="D45" s="57"/>
      <c r="E45" s="88"/>
      <c r="F45" s="89"/>
      <c r="G45" s="89"/>
      <c r="H45" s="90"/>
    </row>
    <row r="46" spans="1:8" ht="15.75">
      <c r="A46" s="59"/>
      <c r="B46" s="60"/>
      <c r="C46" s="61"/>
      <c r="D46" s="62"/>
      <c r="E46" s="62"/>
      <c r="F46" s="63"/>
      <c r="G46" s="64"/>
      <c r="H46" s="65"/>
    </row>
    <row r="48" spans="1:8">
      <c r="A48" t="s">
        <v>52</v>
      </c>
      <c r="D48" t="s">
        <v>53</v>
      </c>
    </row>
  </sheetData>
  <mergeCells count="36">
    <mergeCell ref="A4:H4"/>
    <mergeCell ref="A5:K5"/>
    <mergeCell ref="A11:H11"/>
    <mergeCell ref="F12:H12"/>
    <mergeCell ref="A28:B28"/>
    <mergeCell ref="E28:H28"/>
    <mergeCell ref="F13:H13"/>
    <mergeCell ref="F14:H14"/>
    <mergeCell ref="F15:H15"/>
    <mergeCell ref="F16:H16"/>
    <mergeCell ref="F20:H20"/>
    <mergeCell ref="A22:H23"/>
    <mergeCell ref="G19:H19"/>
    <mergeCell ref="G18:H18"/>
    <mergeCell ref="A24:B24"/>
    <mergeCell ref="E24:H24"/>
    <mergeCell ref="E40:H40"/>
    <mergeCell ref="E41:H41"/>
    <mergeCell ref="E45:H45"/>
    <mergeCell ref="E33:H33"/>
    <mergeCell ref="E34:H34"/>
    <mergeCell ref="E35:H35"/>
    <mergeCell ref="E36:H36"/>
    <mergeCell ref="E37:H37"/>
    <mergeCell ref="E26:H26"/>
    <mergeCell ref="E27:H27"/>
    <mergeCell ref="A38:B38"/>
    <mergeCell ref="E38:H38"/>
    <mergeCell ref="E39:H39"/>
    <mergeCell ref="A36:B36"/>
    <mergeCell ref="A29:B29"/>
    <mergeCell ref="E29:H29"/>
    <mergeCell ref="A30:B30"/>
    <mergeCell ref="E30:H30"/>
    <mergeCell ref="E31:H31"/>
    <mergeCell ref="E32:H32"/>
  </mergeCells>
  <pageMargins left="0.37" right="0.16" top="0.75" bottom="0.42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Клименко 32 2015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Ольга</cp:lastModifiedBy>
  <cp:lastPrinted>2016-06-30T09:58:10Z</cp:lastPrinted>
  <dcterms:created xsi:type="dcterms:W3CDTF">2016-06-30T06:11:00Z</dcterms:created>
  <dcterms:modified xsi:type="dcterms:W3CDTF">2016-06-30T09:58:27Z</dcterms:modified>
</cp:coreProperties>
</file>