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495"/>
  </bookViews>
  <sheets>
    <sheet name="Тореза 70" sheetId="1" r:id="rId1"/>
  </sheets>
  <calcPr calcId="125725" refMode="R1C1"/>
</workbook>
</file>

<file path=xl/calcChain.xml><?xml version="1.0" encoding="utf-8"?>
<calcChain xmlns="http://schemas.openxmlformats.org/spreadsheetml/2006/main">
  <c r="G14" i="1"/>
  <c r="G15"/>
  <c r="E21"/>
  <c r="C37"/>
  <c r="C45"/>
  <c r="R26"/>
  <c r="P26"/>
  <c r="N26"/>
  <c r="D21"/>
  <c r="C21"/>
  <c r="G20"/>
  <c r="G19"/>
  <c r="G18"/>
  <c r="G17"/>
  <c r="F13"/>
  <c r="F12"/>
  <c r="G11"/>
  <c r="F21" l="1"/>
</calcChain>
</file>

<file path=xl/sharedStrings.xml><?xml version="1.0" encoding="utf-8"?>
<sst xmlns="http://schemas.openxmlformats.org/spreadsheetml/2006/main" count="85" uniqueCount="73">
  <si>
    <t>ООО "УК  Пионер"</t>
  </si>
  <si>
    <t xml:space="preserve">Отчет о стоимости выполненных работ по содержанию и текущему ремонту общего имущества жилого дома за  2016 год  </t>
  </si>
  <si>
    <t>по адресу: ул. Тореза 70</t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</si>
  <si>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</si>
  <si>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</si>
  <si>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</si>
  <si>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</si>
  <si>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</si>
  <si>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</si>
  <si>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</si>
  <si>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</si>
  <si>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</si>
  <si>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вывоз</t>
  </si>
  <si>
    <t>ремонт</t>
  </si>
  <si>
    <t>сод</t>
  </si>
  <si>
    <t>Видеонаблюдение</t>
  </si>
  <si>
    <t>Ремонт жилья</t>
  </si>
  <si>
    <t xml:space="preserve">Содержание жилья         </t>
  </si>
  <si>
    <t>Дополнительное содержание и ремонт</t>
  </si>
  <si>
    <t>Капитальный ремонт общего имущества</t>
  </si>
  <si>
    <t>Поступление от провайдеров</t>
  </si>
  <si>
    <t>Вывоз мусора</t>
  </si>
  <si>
    <t>Вывоз и утилизация ТКО</t>
  </si>
  <si>
    <t>Уборка мусоропровода</t>
  </si>
  <si>
    <t>Повышающий к-т ГВС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</si>
  <si>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</si>
  <si>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</si>
  <si>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</si>
  <si>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</si>
  <si>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</si>
  <si>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</si>
  <si>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жилья</t>
  </si>
  <si>
    <t>Содержание инженерного оборудования</t>
  </si>
  <si>
    <t xml:space="preserve">ООО "УК Пионер" </t>
  </si>
  <si>
    <t>Содержание строительных конструкций</t>
  </si>
  <si>
    <t>Мелкий ремонт строительных конструкций, очистка ливневок, флюгарок.</t>
  </si>
  <si>
    <t xml:space="preserve">Услуги ГЦРКП  по начислению  платежей </t>
  </si>
  <si>
    <t>ООО "ГЦРКП"</t>
  </si>
  <si>
    <t>Договор с ООО "ГЦРКП"</t>
  </si>
  <si>
    <t>Дератизация, дезинсекция</t>
  </si>
  <si>
    <t>ООО "Рубин"</t>
  </si>
  <si>
    <t xml:space="preserve">Обработка 1 раз в месяц от грызунов </t>
  </si>
  <si>
    <t xml:space="preserve">Аварийно-Диспетчерское обслуживание </t>
  </si>
  <si>
    <t>Договор обслуживания</t>
  </si>
  <si>
    <t>Санитарное содержание МОП</t>
  </si>
  <si>
    <t>Заработная плата дворника, налоги с ФОТ, хозяйственные и моющие средства, уборочный инструмент</t>
  </si>
  <si>
    <t xml:space="preserve">Вывоз и утилизация КГО </t>
  </si>
  <si>
    <t>ООО "УК Пионер" ООО "ЭкоЛэнд"</t>
  </si>
  <si>
    <t xml:space="preserve"> Вывоз и утилизация КГО</t>
  </si>
  <si>
    <t>Услуги управления</t>
  </si>
  <si>
    <t>Договор управления</t>
  </si>
  <si>
    <t>Содержание придомой территории</t>
  </si>
  <si>
    <t xml:space="preserve"> </t>
  </si>
  <si>
    <t>Ремонт внутридомового инженерного оборудования</t>
  </si>
  <si>
    <t>Замена стояков отопления, ремонт инженерного оборудования</t>
  </si>
  <si>
    <t xml:space="preserve">ООО "УК  Пионер" </t>
  </si>
  <si>
    <t>Замены и ремонты светильников</t>
  </si>
  <si>
    <t>Согласовано:</t>
  </si>
  <si>
    <t>_________________________</t>
  </si>
  <si>
    <t xml:space="preserve">Председатель Совета дома </t>
  </si>
  <si>
    <t xml:space="preserve">Директор </t>
  </si>
  <si>
    <t>В.А.Ляшенко</t>
  </si>
  <si>
    <t>Отключения,  осмотры, запуски систем г/х/в и отопления, ревизии, , мелкий ремонт на трубопроводе, пломбировка инд.приборов учета, снятие показаний с МОП, теплосчетчика.</t>
  </si>
  <si>
    <t>Ремонт внутридомового электротехнического  оборудования</t>
  </si>
  <si>
    <t>Окрашивание детского городка</t>
  </si>
  <si>
    <t>Ремонт межпанельных швов</t>
  </si>
  <si>
    <t xml:space="preserve">Игровое оборудование </t>
  </si>
  <si>
    <t>Ремонт крыши, ремонт балконной плиты, замена стеклопакетов</t>
  </si>
  <si>
    <t>ООО "Ампир"</t>
  </si>
  <si>
    <t>Спил деревьев, покос, уборка снега, чистка трактором</t>
  </si>
  <si>
    <t>Электроэнергия МОП</t>
  </si>
  <si>
    <t>ОАО "Кузбассэнергосбыт"</t>
  </si>
  <si>
    <t>Потребленная жителями разница между показаниями общедомового счетчика и переданными показаниями жителей ( в том числе и электроэнергия МОП и лифта).</t>
  </si>
</sst>
</file>

<file path=xl/styles.xml><?xml version="1.0" encoding="utf-8"?>
<styleSheet xmlns="http://schemas.openxmlformats.org/spreadsheetml/2006/main">
  <fonts count="27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8" fillId="0" borderId="1" xfId="0" applyFont="1" applyFill="1" applyBorder="1" applyAlignment="1">
      <alignment vertical="center"/>
    </xf>
    <xf numFmtId="0" fontId="0" fillId="0" borderId="1" xfId="0" applyFont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0" fillId="0" borderId="0" xfId="0" applyFont="1"/>
    <xf numFmtId="0" fontId="8" fillId="0" borderId="1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Fill="1" applyBorder="1"/>
    <xf numFmtId="0" fontId="8" fillId="0" borderId="1" xfId="0" applyFont="1" applyBorder="1" applyAlignment="1">
      <alignment vertical="center" wrapText="1"/>
    </xf>
    <xf numFmtId="0" fontId="0" fillId="0" borderId="0" xfId="0" applyBorder="1"/>
    <xf numFmtId="0" fontId="15" fillId="0" borderId="1" xfId="0" applyNumberFormat="1" applyFont="1" applyFill="1" applyBorder="1" applyAlignment="1" applyProtection="1">
      <alignment horizontal="left" vertical="top"/>
    </xf>
    <xf numFmtId="0" fontId="15" fillId="0" borderId="1" xfId="0" applyNumberFormat="1" applyFont="1" applyFill="1" applyBorder="1" applyAlignment="1" applyProtection="1">
      <alignment horizontal="center" vertical="top" wrapText="1"/>
    </xf>
    <xf numFmtId="0" fontId="17" fillId="0" borderId="2" xfId="0" applyNumberFormat="1" applyFont="1" applyFill="1" applyBorder="1" applyAlignment="1" applyProtection="1">
      <alignment horizontal="left" vertical="top"/>
    </xf>
    <xf numFmtId="0" fontId="18" fillId="0" borderId="4" xfId="0" applyFont="1" applyBorder="1" applyAlignment="1">
      <alignment horizontal="left" vertical="top"/>
    </xf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8" fillId="0" borderId="4" xfId="0" applyFont="1" applyBorder="1" applyAlignment="1">
      <alignment horizontal="left" wrapText="1"/>
    </xf>
    <xf numFmtId="0" fontId="11" fillId="0" borderId="2" xfId="0" applyNumberFormat="1" applyFont="1" applyBorder="1" applyAlignment="1">
      <alignment horizontal="center" wrapText="1"/>
    </xf>
    <xf numFmtId="2" fontId="20" fillId="0" borderId="1" xfId="0" applyNumberFormat="1" applyFont="1" applyFill="1" applyBorder="1" applyAlignment="1" applyProtection="1">
      <alignment horizontal="right"/>
    </xf>
    <xf numFmtId="0" fontId="14" fillId="0" borderId="2" xfId="0" applyNumberFormat="1" applyFont="1" applyFill="1" applyBorder="1" applyAlignment="1" applyProtection="1">
      <alignment horizontal="center" vertical="top"/>
    </xf>
    <xf numFmtId="0" fontId="8" fillId="0" borderId="3" xfId="0" applyFont="1" applyBorder="1" applyAlignment="1">
      <alignment horizontal="center" vertical="top"/>
    </xf>
    <xf numFmtId="2" fontId="20" fillId="0" borderId="1" xfId="0" applyNumberFormat="1" applyFont="1" applyFill="1" applyBorder="1" applyAlignment="1" applyProtection="1">
      <alignment horizontal="center" wrapText="1"/>
    </xf>
    <xf numFmtId="0" fontId="21" fillId="0" borderId="1" xfId="0" applyNumberFormat="1" applyFont="1" applyFill="1" applyBorder="1" applyAlignment="1" applyProtection="1">
      <alignment horizontal="center"/>
    </xf>
    <xf numFmtId="0" fontId="10" fillId="0" borderId="1" xfId="0" applyFont="1" applyBorder="1" applyAlignment="1">
      <alignment horizontal="right"/>
    </xf>
    <xf numFmtId="0" fontId="9" fillId="0" borderId="3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left" vertical="top"/>
    </xf>
    <xf numFmtId="2" fontId="10" fillId="0" borderId="1" xfId="0" applyNumberFormat="1" applyFont="1" applyBorder="1" applyAlignment="1">
      <alignment horizontal="right"/>
    </xf>
    <xf numFmtId="0" fontId="9" fillId="0" borderId="3" xfId="0" applyFont="1" applyBorder="1" applyAlignment="1">
      <alignment horizontal="center" wrapText="1"/>
    </xf>
    <xf numFmtId="0" fontId="0" fillId="0" borderId="3" xfId="0" applyBorder="1" applyAlignment="1">
      <alignment horizontal="left" vertical="top"/>
    </xf>
    <xf numFmtId="0" fontId="9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6" fillId="0" borderId="2" xfId="0" applyNumberFormat="1" applyFont="1" applyFill="1" applyBorder="1" applyAlignment="1" applyProtection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4" fillId="0" borderId="8" xfId="0" applyNumberFormat="1" applyFont="1" applyFill="1" applyBorder="1" applyAlignment="1" applyProtection="1">
      <alignment horizontal="left" vertical="top"/>
    </xf>
    <xf numFmtId="0" fontId="11" fillId="0" borderId="2" xfId="0" applyNumberFormat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21" fillId="0" borderId="2" xfId="0" applyNumberFormat="1" applyFont="1" applyFill="1" applyBorder="1" applyAlignment="1" applyProtection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7" fillId="0" borderId="2" xfId="0" applyNumberFormat="1" applyFont="1" applyFill="1" applyBorder="1" applyAlignment="1" applyProtection="1">
      <alignment horizontal="left" vertical="top" wrapText="1"/>
    </xf>
    <xf numFmtId="0" fontId="23" fillId="0" borderId="4" xfId="0" applyFont="1" applyBorder="1" applyAlignment="1">
      <alignment vertical="top" wrapText="1"/>
    </xf>
    <xf numFmtId="0" fontId="21" fillId="0" borderId="2" xfId="0" applyNumberFormat="1" applyFont="1" applyFill="1" applyBorder="1" applyAlignment="1" applyProtection="1">
      <alignment horizontal="center" wrapText="1"/>
    </xf>
    <xf numFmtId="0" fontId="22" fillId="0" borderId="3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5" fillId="0" borderId="2" xfId="0" applyNumberFormat="1" applyFont="1" applyFill="1" applyBorder="1" applyAlignment="1" applyProtection="1">
      <alignment horizont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0" fillId="0" borderId="4" xfId="0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/>
    </xf>
    <xf numFmtId="0" fontId="18" fillId="0" borderId="4" xfId="0" applyFont="1" applyBorder="1" applyAlignment="1">
      <alignment horizontal="left"/>
    </xf>
    <xf numFmtId="2" fontId="9" fillId="0" borderId="2" xfId="0" applyNumberFormat="1" applyFont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5" fillId="0" borderId="2" xfId="0" applyNumberFormat="1" applyFont="1" applyFill="1" applyBorder="1" applyAlignment="1" applyProtection="1">
      <alignment horizontal="left" vertical="top"/>
    </xf>
    <xf numFmtId="0" fontId="16" fillId="0" borderId="4" xfId="0" applyFont="1" applyBorder="1" applyAlignment="1">
      <alignment horizontal="left" vertical="top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1" fillId="0" borderId="1" xfId="0" applyFont="1" applyBorder="1" applyAlignment="1">
      <alignment wrapText="1"/>
    </xf>
    <xf numFmtId="0" fontId="12" fillId="0" borderId="1" xfId="0" applyFont="1" applyBorder="1" applyAlignment="1"/>
    <xf numFmtId="0" fontId="0" fillId="0" borderId="2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2" fontId="10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tabSelected="1" zoomScaleNormal="70" workbookViewId="0">
      <selection activeCell="K13" sqref="K13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22.14062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  <col min="9" max="9" width="10.85546875" customWidth="1"/>
    <col min="14" max="18" width="0" hidden="1" customWidth="1"/>
  </cols>
  <sheetData>
    <row r="1" spans="1:18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8" ht="30.75" customHeight="1">
      <c r="A2" s="91" t="s">
        <v>1</v>
      </c>
      <c r="B2" s="91"/>
      <c r="C2" s="91"/>
      <c r="D2" s="91"/>
      <c r="E2" s="91"/>
      <c r="F2" s="92"/>
      <c r="G2" s="92"/>
      <c r="H2" s="92"/>
      <c r="I2" s="4"/>
      <c r="J2" s="4"/>
      <c r="K2" s="4"/>
      <c r="L2" s="5"/>
      <c r="M2" s="5"/>
      <c r="N2" s="5"/>
    </row>
    <row r="3" spans="1:18" ht="15.75">
      <c r="A3" s="91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5" spans="1:18" hidden="1"/>
    <row r="6" spans="1:18" hidden="1"/>
    <row r="7" spans="1:18" ht="26.25">
      <c r="A7" s="6" t="s">
        <v>3</v>
      </c>
      <c r="B7" s="7" t="s">
        <v>4</v>
      </c>
      <c r="C7" s="8">
        <v>7845</v>
      </c>
      <c r="D7" s="94" t="s">
        <v>5</v>
      </c>
      <c r="E7" s="95"/>
      <c r="F7" s="96"/>
      <c r="G7" s="6" t="s">
        <v>4</v>
      </c>
      <c r="H7" s="8">
        <v>1208.25</v>
      </c>
    </row>
    <row r="9" spans="1:18" ht="16.5" customHeight="1">
      <c r="A9" s="97" t="s">
        <v>6</v>
      </c>
      <c r="B9" s="97"/>
      <c r="C9" s="97"/>
      <c r="D9" s="97"/>
      <c r="E9" s="97"/>
      <c r="F9" s="97"/>
      <c r="G9" s="97"/>
      <c r="H9" s="97"/>
    </row>
    <row r="10" spans="1:18" ht="46.5" customHeight="1">
      <c r="A10" s="9" t="s">
        <v>7</v>
      </c>
      <c r="B10" s="10"/>
      <c r="C10" s="11" t="s">
        <v>8</v>
      </c>
      <c r="D10" s="12" t="s">
        <v>9</v>
      </c>
      <c r="E10" s="12" t="s">
        <v>10</v>
      </c>
      <c r="F10" s="98" t="s">
        <v>11</v>
      </c>
      <c r="G10" s="99"/>
      <c r="H10" s="99"/>
      <c r="N10" t="s">
        <v>12</v>
      </c>
      <c r="P10" t="s">
        <v>13</v>
      </c>
      <c r="R10" t="s">
        <v>14</v>
      </c>
    </row>
    <row r="11" spans="1:18" s="17" customFormat="1" ht="24" customHeight="1">
      <c r="A11" s="13" t="s">
        <v>15</v>
      </c>
      <c r="B11" s="14"/>
      <c r="C11" s="15">
        <v>0</v>
      </c>
      <c r="D11" s="16">
        <v>85300</v>
      </c>
      <c r="E11" s="16">
        <v>65159.97</v>
      </c>
      <c r="F11" s="15"/>
      <c r="G11" s="100">
        <f>C11+D11-E11</f>
        <v>20140.03</v>
      </c>
      <c r="H11" s="101"/>
    </row>
    <row r="12" spans="1:18" ht="24" customHeight="1">
      <c r="A12" s="18" t="s">
        <v>16</v>
      </c>
      <c r="B12" s="19"/>
      <c r="C12" s="20">
        <v>126848.7</v>
      </c>
      <c r="D12" s="21">
        <v>486173</v>
      </c>
      <c r="E12" s="16">
        <v>467643.7</v>
      </c>
      <c r="F12" s="81">
        <f>C12+D12-E12</f>
        <v>145377.99999999994</v>
      </c>
      <c r="G12" s="81"/>
      <c r="H12" s="81"/>
      <c r="I12" s="22"/>
      <c r="J12" s="23"/>
    </row>
    <row r="13" spans="1:18" ht="24" customHeight="1">
      <c r="A13" s="24" t="s">
        <v>17</v>
      </c>
      <c r="B13" s="19"/>
      <c r="C13" s="20">
        <v>253092.2</v>
      </c>
      <c r="D13" s="21">
        <v>934814.4</v>
      </c>
      <c r="E13" s="16">
        <v>896530.4</v>
      </c>
      <c r="F13" s="81">
        <f>C13+D13-E13</f>
        <v>291376.20000000007</v>
      </c>
      <c r="G13" s="81"/>
      <c r="H13" s="81"/>
      <c r="I13" s="22"/>
      <c r="J13" s="23"/>
      <c r="N13">
        <v>2223.39</v>
      </c>
      <c r="P13">
        <v>11972.1</v>
      </c>
      <c r="R13">
        <v>19962.84</v>
      </c>
    </row>
    <row r="14" spans="1:18" ht="30.75" customHeight="1">
      <c r="A14" s="24" t="s">
        <v>18</v>
      </c>
      <c r="B14" s="19"/>
      <c r="C14" s="20">
        <v>3110.45</v>
      </c>
      <c r="D14" s="21">
        <v>18847</v>
      </c>
      <c r="E14" s="16">
        <v>0</v>
      </c>
      <c r="F14" s="21"/>
      <c r="G14" s="79">
        <f t="shared" ref="G14:G20" si="0">C14+D14-E14</f>
        <v>21957.45</v>
      </c>
      <c r="H14" s="80"/>
      <c r="I14" s="22"/>
      <c r="J14" s="23"/>
    </row>
    <row r="15" spans="1:18" ht="31.5" customHeight="1">
      <c r="A15" s="24" t="s">
        <v>19</v>
      </c>
      <c r="B15" s="19"/>
      <c r="C15" s="20">
        <v>9842.74</v>
      </c>
      <c r="D15" s="21">
        <v>7.29</v>
      </c>
      <c r="E15" s="16">
        <v>18.489999999999998</v>
      </c>
      <c r="F15" s="21"/>
      <c r="G15" s="79">
        <f t="shared" si="0"/>
        <v>9831.5400000000009</v>
      </c>
      <c r="H15" s="80"/>
      <c r="I15" s="22"/>
      <c r="J15" s="23"/>
    </row>
    <row r="16" spans="1:18" ht="30.75" customHeight="1">
      <c r="A16" s="24" t="s">
        <v>20</v>
      </c>
      <c r="B16" s="19"/>
      <c r="C16" s="16"/>
      <c r="D16" s="21"/>
      <c r="E16" s="21">
        <v>7600</v>
      </c>
      <c r="F16" s="21"/>
      <c r="G16" s="79"/>
      <c r="H16" s="80"/>
      <c r="I16" s="22"/>
      <c r="J16" s="25"/>
      <c r="N16">
        <v>2139.02</v>
      </c>
      <c r="P16">
        <v>11517.8</v>
      </c>
      <c r="R16">
        <v>19204.93</v>
      </c>
    </row>
    <row r="17" spans="1:18" ht="24" customHeight="1">
      <c r="A17" s="24" t="s">
        <v>21</v>
      </c>
      <c r="B17" s="19"/>
      <c r="C17" s="16">
        <v>28972.73</v>
      </c>
      <c r="D17" s="21">
        <v>29054.05</v>
      </c>
      <c r="E17" s="21">
        <v>58104.78</v>
      </c>
      <c r="F17" s="21"/>
      <c r="G17" s="79">
        <f t="shared" si="0"/>
        <v>-78</v>
      </c>
      <c r="H17" s="80"/>
      <c r="I17" s="22"/>
      <c r="J17" s="25"/>
      <c r="N17">
        <v>2506.88</v>
      </c>
      <c r="P17">
        <v>13010.8</v>
      </c>
      <c r="R17">
        <v>21203.25</v>
      </c>
    </row>
    <row r="18" spans="1:18" ht="22.5" customHeight="1">
      <c r="A18" s="24" t="s">
        <v>22</v>
      </c>
      <c r="B18" s="19"/>
      <c r="C18" s="16">
        <v>0</v>
      </c>
      <c r="D18" s="21">
        <v>138845.70000000001</v>
      </c>
      <c r="E18" s="21">
        <v>93971.93</v>
      </c>
      <c r="F18" s="21"/>
      <c r="G18" s="79">
        <f t="shared" si="0"/>
        <v>44873.770000000019</v>
      </c>
      <c r="H18" s="80"/>
      <c r="I18" s="22"/>
      <c r="J18" s="25"/>
    </row>
    <row r="19" spans="1:18" ht="24" customHeight="1">
      <c r="A19" s="24" t="s">
        <v>23</v>
      </c>
      <c r="B19" s="19"/>
      <c r="C19" s="16">
        <v>13735.98</v>
      </c>
      <c r="D19" s="21">
        <v>74796.960000000006</v>
      </c>
      <c r="E19" s="21">
        <v>69259.69</v>
      </c>
      <c r="F19" s="21"/>
      <c r="G19" s="79">
        <f t="shared" si="0"/>
        <v>19273.25</v>
      </c>
      <c r="H19" s="80"/>
      <c r="I19" s="22"/>
      <c r="J19" s="25"/>
    </row>
    <row r="20" spans="1:18" ht="24" customHeight="1">
      <c r="A20" s="24" t="s">
        <v>24</v>
      </c>
      <c r="B20" s="19"/>
      <c r="C20" s="16">
        <v>2917.6</v>
      </c>
      <c r="D20" s="21">
        <v>0</v>
      </c>
      <c r="E20" s="21">
        <v>1637.44</v>
      </c>
      <c r="F20" s="21"/>
      <c r="G20" s="79">
        <f t="shared" si="0"/>
        <v>1280.1599999999999</v>
      </c>
      <c r="H20" s="80"/>
      <c r="I20" s="22"/>
      <c r="J20" s="25"/>
    </row>
    <row r="21" spans="1:18" ht="24" customHeight="1">
      <c r="A21" s="18" t="s">
        <v>25</v>
      </c>
      <c r="B21" s="19"/>
      <c r="C21" s="16">
        <f>SUM(C12:C17)</f>
        <v>421866.82</v>
      </c>
      <c r="D21" s="21">
        <f>SUM(D12:D17)</f>
        <v>1468895.74</v>
      </c>
      <c r="E21" s="21">
        <f>SUM(E11:E20)</f>
        <v>1659926.4</v>
      </c>
      <c r="F21" s="81">
        <f>G11+F12+F13+G14+G15+G16+G17+G18+G19+G20</f>
        <v>554032.4</v>
      </c>
      <c r="G21" s="81"/>
      <c r="H21" s="81"/>
      <c r="I21" s="22"/>
      <c r="J21" s="25"/>
      <c r="N21">
        <v>2241.96</v>
      </c>
      <c r="P21">
        <v>11039.6</v>
      </c>
      <c r="R21">
        <v>18350.330000000002</v>
      </c>
    </row>
    <row r="22" spans="1:18" ht="17.25" customHeight="1">
      <c r="N22">
        <v>2489.41</v>
      </c>
      <c r="P22">
        <v>13727.5</v>
      </c>
      <c r="R22">
        <v>22901.119999999999</v>
      </c>
    </row>
    <row r="23" spans="1:18" ht="27.75" customHeight="1">
      <c r="A23" s="82" t="s">
        <v>26</v>
      </c>
      <c r="B23" s="83"/>
      <c r="C23" s="83"/>
      <c r="D23" s="83"/>
      <c r="E23" s="83"/>
      <c r="F23" s="83"/>
      <c r="G23" s="83"/>
      <c r="H23" s="83"/>
      <c r="N23">
        <v>1645.71</v>
      </c>
      <c r="P23">
        <v>9936.9</v>
      </c>
      <c r="R23">
        <v>16478.32</v>
      </c>
    </row>
    <row r="24" spans="1:18" ht="14.25" customHeight="1">
      <c r="A24" s="84"/>
      <c r="B24" s="85"/>
      <c r="C24" s="85"/>
      <c r="D24" s="85"/>
      <c r="E24" s="85"/>
      <c r="F24" s="85"/>
      <c r="G24" s="85"/>
      <c r="H24" s="85"/>
      <c r="N24">
        <v>3364.57</v>
      </c>
      <c r="P24">
        <v>13201.8</v>
      </c>
      <c r="R24">
        <v>22024.1</v>
      </c>
    </row>
    <row r="25" spans="1:18" ht="38.25" customHeight="1">
      <c r="A25" s="86" t="s">
        <v>27</v>
      </c>
      <c r="B25" s="87"/>
      <c r="C25" s="26" t="s">
        <v>28</v>
      </c>
      <c r="D25" s="27" t="s">
        <v>29</v>
      </c>
      <c r="E25" s="88" t="s">
        <v>30</v>
      </c>
      <c r="F25" s="89"/>
      <c r="G25" s="89"/>
      <c r="H25" s="90"/>
      <c r="N25">
        <v>3951.83</v>
      </c>
      <c r="P25">
        <v>11836.1</v>
      </c>
      <c r="R25">
        <v>19011.18</v>
      </c>
    </row>
    <row r="26" spans="1:18" ht="15.75">
      <c r="A26" s="28" t="s">
        <v>31</v>
      </c>
      <c r="B26" s="29"/>
      <c r="C26" s="30"/>
      <c r="D26" s="31"/>
      <c r="E26" s="32"/>
      <c r="F26" s="33"/>
      <c r="G26" s="33"/>
      <c r="H26" s="34"/>
      <c r="N26">
        <f>SUM(N13:N25)</f>
        <v>20562.769999999997</v>
      </c>
      <c r="P26">
        <f>SUM(P13:P25)</f>
        <v>96242.6</v>
      </c>
      <c r="R26">
        <f>SUM(R13:R25)</f>
        <v>159136.07</v>
      </c>
    </row>
    <row r="27" spans="1:18" ht="57" customHeight="1">
      <c r="A27" s="35" t="s">
        <v>32</v>
      </c>
      <c r="B27" s="29"/>
      <c r="C27" s="36">
        <v>46984</v>
      </c>
      <c r="D27" s="37" t="s">
        <v>33</v>
      </c>
      <c r="E27" s="60" t="s">
        <v>62</v>
      </c>
      <c r="F27" s="63"/>
      <c r="G27" s="63"/>
      <c r="H27" s="64"/>
    </row>
    <row r="28" spans="1:18" ht="39.75" customHeight="1">
      <c r="A28" s="35" t="s">
        <v>34</v>
      </c>
      <c r="B28" s="29"/>
      <c r="C28" s="36">
        <v>37656</v>
      </c>
      <c r="D28" s="37" t="s">
        <v>33</v>
      </c>
      <c r="E28" s="60" t="s">
        <v>35</v>
      </c>
      <c r="F28" s="63"/>
      <c r="G28" s="63"/>
      <c r="H28" s="64"/>
    </row>
    <row r="29" spans="1:18" ht="28.5" customHeight="1">
      <c r="A29" s="74" t="s">
        <v>36</v>
      </c>
      <c r="B29" s="76"/>
      <c r="C29" s="36">
        <v>27726</v>
      </c>
      <c r="D29" s="37" t="s">
        <v>37</v>
      </c>
      <c r="E29" s="60" t="s">
        <v>38</v>
      </c>
      <c r="F29" s="63"/>
      <c r="G29" s="63"/>
      <c r="H29" s="64"/>
    </row>
    <row r="30" spans="1:18" ht="33.75" customHeight="1">
      <c r="A30" s="77" t="s">
        <v>39</v>
      </c>
      <c r="B30" s="78"/>
      <c r="C30" s="36">
        <v>8195.52</v>
      </c>
      <c r="D30" s="38" t="s">
        <v>40</v>
      </c>
      <c r="E30" s="60" t="s">
        <v>41</v>
      </c>
      <c r="F30" s="63"/>
      <c r="G30" s="63"/>
      <c r="H30" s="64"/>
    </row>
    <row r="31" spans="1:18" ht="33" customHeight="1">
      <c r="A31" s="74" t="s">
        <v>42</v>
      </c>
      <c r="B31" s="75"/>
      <c r="C31" s="36">
        <v>169452</v>
      </c>
      <c r="D31" s="37" t="s">
        <v>33</v>
      </c>
      <c r="E31" s="60" t="s">
        <v>43</v>
      </c>
      <c r="F31" s="63"/>
      <c r="G31" s="63"/>
      <c r="H31" s="64"/>
    </row>
    <row r="32" spans="1:18" ht="39.75" customHeight="1">
      <c r="A32" s="39" t="s">
        <v>44</v>
      </c>
      <c r="B32" s="40"/>
      <c r="C32" s="36">
        <v>327237.38</v>
      </c>
      <c r="D32" s="37" t="s">
        <v>33</v>
      </c>
      <c r="E32" s="60" t="s">
        <v>45</v>
      </c>
      <c r="F32" s="63"/>
      <c r="G32" s="63"/>
      <c r="H32" s="64"/>
    </row>
    <row r="33" spans="1:8" ht="30" customHeight="1">
      <c r="A33" s="39" t="s">
        <v>46</v>
      </c>
      <c r="B33" s="40"/>
      <c r="C33" s="36">
        <v>32949</v>
      </c>
      <c r="D33" s="38" t="s">
        <v>47</v>
      </c>
      <c r="E33" s="60" t="s">
        <v>48</v>
      </c>
      <c r="F33" s="63"/>
      <c r="G33" s="63"/>
      <c r="H33" s="64"/>
    </row>
    <row r="34" spans="1:8" ht="30.75" customHeight="1">
      <c r="A34" s="39" t="s">
        <v>49</v>
      </c>
      <c r="B34" s="40"/>
      <c r="C34" s="36">
        <v>148741</v>
      </c>
      <c r="D34" s="37" t="s">
        <v>33</v>
      </c>
      <c r="E34" s="60" t="s">
        <v>50</v>
      </c>
      <c r="F34" s="63"/>
      <c r="G34" s="63"/>
      <c r="H34" s="64"/>
    </row>
    <row r="35" spans="1:8" ht="46.5" customHeight="1">
      <c r="A35" s="39" t="s">
        <v>51</v>
      </c>
      <c r="B35" s="40"/>
      <c r="C35" s="42">
        <v>25840</v>
      </c>
      <c r="D35" s="37" t="s">
        <v>33</v>
      </c>
      <c r="E35" s="60" t="s">
        <v>69</v>
      </c>
      <c r="F35" s="63"/>
      <c r="G35" s="63"/>
      <c r="H35" s="64"/>
    </row>
    <row r="36" spans="1:8" ht="45.75" customHeight="1">
      <c r="A36" s="39" t="s">
        <v>70</v>
      </c>
      <c r="B36" s="40"/>
      <c r="C36" s="36">
        <v>96305.65</v>
      </c>
      <c r="D36" s="38" t="s">
        <v>71</v>
      </c>
      <c r="E36" s="60" t="s">
        <v>72</v>
      </c>
      <c r="F36" s="63"/>
      <c r="G36" s="63"/>
      <c r="H36" s="64"/>
    </row>
    <row r="37" spans="1:8" ht="27" customHeight="1">
      <c r="A37" s="43" t="s">
        <v>25</v>
      </c>
      <c r="B37" s="44"/>
      <c r="C37" s="45">
        <f>SUM(C27:C36)</f>
        <v>921086.55</v>
      </c>
      <c r="D37" s="46" t="s">
        <v>52</v>
      </c>
      <c r="E37" s="65"/>
      <c r="F37" s="66"/>
      <c r="G37" s="66"/>
      <c r="H37" s="67"/>
    </row>
    <row r="38" spans="1:8" ht="27.75" customHeight="1">
      <c r="A38" s="68" t="s">
        <v>16</v>
      </c>
      <c r="B38" s="69"/>
      <c r="C38" s="47"/>
      <c r="D38" s="48"/>
      <c r="E38" s="70"/>
      <c r="F38" s="71"/>
      <c r="G38" s="71"/>
      <c r="H38" s="72"/>
    </row>
    <row r="39" spans="1:8" ht="45.75" customHeight="1">
      <c r="A39" s="35" t="s">
        <v>53</v>
      </c>
      <c r="B39" s="49"/>
      <c r="C39" s="50">
        <v>235913</v>
      </c>
      <c r="D39" s="51" t="s">
        <v>0</v>
      </c>
      <c r="E39" s="73" t="s">
        <v>54</v>
      </c>
      <c r="F39" s="63"/>
      <c r="G39" s="63"/>
      <c r="H39" s="64"/>
    </row>
    <row r="40" spans="1:8" ht="38.25">
      <c r="A40" s="35" t="s">
        <v>63</v>
      </c>
      <c r="B40" s="52"/>
      <c r="C40" s="50">
        <v>6229.2</v>
      </c>
      <c r="D40" s="37" t="s">
        <v>55</v>
      </c>
      <c r="E40" s="60" t="s">
        <v>56</v>
      </c>
      <c r="F40" s="63"/>
      <c r="G40" s="63"/>
      <c r="H40" s="64"/>
    </row>
    <row r="41" spans="1:8" ht="33" customHeight="1">
      <c r="A41" s="35" t="s">
        <v>64</v>
      </c>
      <c r="B41" s="52"/>
      <c r="C41" s="50">
        <v>4497</v>
      </c>
      <c r="D41" s="37" t="s">
        <v>55</v>
      </c>
      <c r="E41" s="60"/>
      <c r="F41" s="61"/>
      <c r="G41" s="61"/>
      <c r="H41" s="62"/>
    </row>
    <row r="42" spans="1:8" ht="27.75" customHeight="1">
      <c r="A42" s="35" t="s">
        <v>65</v>
      </c>
      <c r="B42" s="52"/>
      <c r="C42" s="50">
        <v>59520</v>
      </c>
      <c r="D42" s="53" t="s">
        <v>68</v>
      </c>
      <c r="E42" s="60"/>
      <c r="F42" s="61"/>
      <c r="G42" s="61"/>
      <c r="H42" s="62"/>
    </row>
    <row r="43" spans="1:8" ht="27.75" customHeight="1">
      <c r="A43" s="35" t="s">
        <v>66</v>
      </c>
      <c r="B43" s="52"/>
      <c r="C43" s="50">
        <v>89926</v>
      </c>
      <c r="D43" s="53"/>
      <c r="E43" s="41"/>
      <c r="F43" s="54"/>
      <c r="G43" s="54"/>
      <c r="H43" s="55"/>
    </row>
    <row r="44" spans="1:8" ht="45.75" customHeight="1">
      <c r="A44" s="35" t="s">
        <v>67</v>
      </c>
      <c r="B44" s="52"/>
      <c r="C44" s="50">
        <v>32993.78</v>
      </c>
      <c r="D44" s="37" t="s">
        <v>55</v>
      </c>
      <c r="E44" s="41"/>
      <c r="F44" s="54"/>
      <c r="G44" s="54"/>
      <c r="H44" s="55"/>
    </row>
    <row r="45" spans="1:8" ht="23.25" customHeight="1">
      <c r="A45" s="56" t="s">
        <v>25</v>
      </c>
      <c r="B45" s="52"/>
      <c r="C45" s="102">
        <f>SUM(C39:C44)</f>
        <v>429078.98</v>
      </c>
      <c r="D45" s="52"/>
      <c r="E45" s="57"/>
      <c r="F45" s="52"/>
      <c r="G45" s="52"/>
      <c r="H45" s="58"/>
    </row>
    <row r="46" spans="1:8">
      <c r="A46" s="59"/>
      <c r="B46" s="52"/>
    </row>
    <row r="47" spans="1:8" ht="18" customHeight="1">
      <c r="A47" t="s">
        <v>57</v>
      </c>
      <c r="C47" t="s">
        <v>58</v>
      </c>
    </row>
    <row r="48" spans="1:8" ht="16.5" customHeight="1"/>
    <row r="49" spans="1:5">
      <c r="A49" t="s">
        <v>59</v>
      </c>
    </row>
    <row r="51" spans="1:5" ht="27" customHeight="1">
      <c r="A51" t="s">
        <v>60</v>
      </c>
      <c r="E51" t="s">
        <v>61</v>
      </c>
    </row>
  </sheetData>
  <mergeCells count="39">
    <mergeCell ref="G11:H11"/>
    <mergeCell ref="E36:H36"/>
    <mergeCell ref="A2:H2"/>
    <mergeCell ref="A3:K3"/>
    <mergeCell ref="D7:F7"/>
    <mergeCell ref="A9:H9"/>
    <mergeCell ref="F10:H10"/>
    <mergeCell ref="A25:B25"/>
    <mergeCell ref="E25:H25"/>
    <mergeCell ref="F12:H12"/>
    <mergeCell ref="F13:H13"/>
    <mergeCell ref="G14:H14"/>
    <mergeCell ref="G15:H15"/>
    <mergeCell ref="G16:H16"/>
    <mergeCell ref="G17:H17"/>
    <mergeCell ref="G18:H18"/>
    <mergeCell ref="G19:H19"/>
    <mergeCell ref="G20:H20"/>
    <mergeCell ref="F21:H21"/>
    <mergeCell ref="A23:H24"/>
    <mergeCell ref="E27:H27"/>
    <mergeCell ref="E28:H28"/>
    <mergeCell ref="A29:B29"/>
    <mergeCell ref="E29:H29"/>
    <mergeCell ref="A30:B30"/>
    <mergeCell ref="E30:H30"/>
    <mergeCell ref="A31:B31"/>
    <mergeCell ref="E31:H31"/>
    <mergeCell ref="E32:H32"/>
    <mergeCell ref="E33:H33"/>
    <mergeCell ref="E34:H34"/>
    <mergeCell ref="E41:H41"/>
    <mergeCell ref="E42:H42"/>
    <mergeCell ref="E35:H35"/>
    <mergeCell ref="E37:H37"/>
    <mergeCell ref="A38:B38"/>
    <mergeCell ref="E38:H38"/>
    <mergeCell ref="E39:H39"/>
    <mergeCell ref="E40:H40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Тореза 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2017-05-23T03:21:48Z</cp:lastPrinted>
  <dcterms:created xsi:type="dcterms:W3CDTF">2017-05-16T05:52:24Z</dcterms:created>
  <dcterms:modified xsi:type="dcterms:W3CDTF">2017-05-24T04:23:42Z</dcterms:modified>
</cp:coreProperties>
</file>