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1" sheetId="1" r:id="rId1"/>
    <sheet name="изменен 30.07.15" sheetId="2" r:id="rId2"/>
  </sheets>
  <definedNames/>
  <calcPr fullCalcOnLoad="1"/>
</workbook>
</file>

<file path=xl/sharedStrings.xml><?xml version="1.0" encoding="utf-8"?>
<sst xmlns="http://schemas.openxmlformats.org/spreadsheetml/2006/main" count="105" uniqueCount="88">
  <si>
    <t>Общая площадь квартир,м.кв.</t>
  </si>
  <si>
    <t>Ремонт жилья</t>
  </si>
  <si>
    <t>месяцы</t>
  </si>
  <si>
    <t>квартиры</t>
  </si>
  <si>
    <t>наименование работ</t>
  </si>
  <si>
    <t>работы</t>
  </si>
  <si>
    <t>итого</t>
  </si>
  <si>
    <t>Долг на 01.01.2013</t>
  </si>
  <si>
    <t>НАЧИСЛЕНО</t>
  </si>
  <si>
    <t>ОПЛАЧЕНО</t>
  </si>
  <si>
    <t xml:space="preserve"> Содержание жилья (МОП)</t>
  </si>
  <si>
    <t>уборка и ТО мусоропровода</t>
  </si>
  <si>
    <t xml:space="preserve"> Ремонт МОП (текущий) </t>
  </si>
  <si>
    <t xml:space="preserve"> Вывоз мусора</t>
  </si>
  <si>
    <t xml:space="preserve"> Кап.ремонт общ.им-ва дома</t>
  </si>
  <si>
    <t>Итого доход</t>
  </si>
  <si>
    <t>Долг на 01.11.2013</t>
  </si>
  <si>
    <t xml:space="preserve">СМЕТА ДОХОДОВ И РАСХОДОВ ООО " 13 Микрорайон" за 12 месяцев 2014 г.    </t>
  </si>
  <si>
    <t>Директор ООО "13 Микрорайон"</t>
  </si>
  <si>
    <t>Кузнецов В.Д.</t>
  </si>
  <si>
    <t>Бухгалтер ООО "13 Микрорайон"</t>
  </si>
  <si>
    <t>Артемьева Н.А.</t>
  </si>
  <si>
    <t>13-ый микрайон д.№ 17</t>
  </si>
  <si>
    <t>05.12.2014г.</t>
  </si>
  <si>
    <t>Демонтаж, монтаж калача</t>
  </si>
  <si>
    <t>01.07.2014г.</t>
  </si>
  <si>
    <t>Вывод отопления из стены труба д. 25 мм отвод 25 мм.</t>
  </si>
  <si>
    <t>2112.2014г.</t>
  </si>
  <si>
    <t>Вывод из стены стояка отопления труба д. 25 мм.</t>
  </si>
  <si>
    <t>09.12.2014г.</t>
  </si>
  <si>
    <t>Вывод стояка отопления через перекрытия</t>
  </si>
  <si>
    <t>Замена сборки холодной воды</t>
  </si>
  <si>
    <t>1-й, 2-й подъезд</t>
  </si>
  <si>
    <t>28.08.2014г.</t>
  </si>
  <si>
    <t>Демонтаж,монтаж канализационной трубы через перекрытие</t>
  </si>
  <si>
    <t>21-25</t>
  </si>
  <si>
    <t>Утепление швов</t>
  </si>
  <si>
    <t>Демонтаж, монтаж, изготовления козырька</t>
  </si>
  <si>
    <t>подвал 1</t>
  </si>
  <si>
    <t>трубу</t>
  </si>
  <si>
    <t xml:space="preserve">Вывести ливневую канализацию в подвале в канализацию общедомовую </t>
  </si>
  <si>
    <t>подъезд 2</t>
  </si>
  <si>
    <t>Демонтаж, монтаж,трубопровода (система канализации д.110мм.в подвале)</t>
  </si>
  <si>
    <t>Демонтаж, монтаж ливневой канализации на чердаке 2-го подъеда</t>
  </si>
  <si>
    <t>Демонтаж, монтаж ливневой канализации на чердаке 1-го подъеда</t>
  </si>
  <si>
    <t>Демонтаж, монтаж ливневой канализации в подвале 2 подъезда</t>
  </si>
  <si>
    <t>Старшая дома д. 17</t>
  </si>
  <si>
    <t>Иванчук С.Г.</t>
  </si>
  <si>
    <t>потратили 350430р.</t>
  </si>
  <si>
    <t>Собрали  за кап.ремонт и текущий ремонт  280998р.</t>
  </si>
  <si>
    <t>долг жителей</t>
  </si>
  <si>
    <t>Дом 17</t>
  </si>
  <si>
    <t xml:space="preserve">                             Артемьева Н.А.</t>
  </si>
  <si>
    <t xml:space="preserve">                               Кузнецов В.Д.</t>
  </si>
  <si>
    <t xml:space="preserve">                              Иванчук С.Г.</t>
  </si>
  <si>
    <t>Долг на 01.01.2015</t>
  </si>
  <si>
    <t xml:space="preserve">СМЕТА ДОХОДОВ И РАСХОДОВ ООО " 13 Микрорайон" за 12 месяцев 2015 г.    </t>
  </si>
  <si>
    <t>Долг на 31.12.2015</t>
  </si>
  <si>
    <t>Вознаграждение ПСД</t>
  </si>
  <si>
    <t>итого долг</t>
  </si>
  <si>
    <t>Кап. ремонт долг прошлых лет. (2013г.)</t>
  </si>
  <si>
    <t>Собрали за 12 месяцев</t>
  </si>
  <si>
    <t>Сделано работ на</t>
  </si>
  <si>
    <t>Демонтаж, монтаж канализационных стояков и ливневой канализации</t>
  </si>
  <si>
    <t>1) 12.03.15г.-16.04.15г.</t>
  </si>
  <si>
    <t>2) 01.04.2015г.</t>
  </si>
  <si>
    <t>Демонтаж, монтаж канализации в подвале 2 подъезда</t>
  </si>
  <si>
    <t>3) 18.06.2015г.</t>
  </si>
  <si>
    <t>Демонтаж, монтаж розлива отопления, изготовление сборок, монтаж сборок</t>
  </si>
  <si>
    <t>4) 28.08.2015г.</t>
  </si>
  <si>
    <t>Конструкция теплового узла</t>
  </si>
  <si>
    <t>5) 12.09.2015г.</t>
  </si>
  <si>
    <t>Вывод стояка отопления из стены кв.35</t>
  </si>
  <si>
    <t>6) 30.09.2015г.</t>
  </si>
  <si>
    <t>Монтаж, демонтаж стояка отопления кв. 35</t>
  </si>
  <si>
    <t>7) 17.12.2015г.</t>
  </si>
  <si>
    <t xml:space="preserve">8) </t>
  </si>
  <si>
    <t>Вывод стояка отопления из стены кв. 56</t>
  </si>
  <si>
    <t>Замена эл. лампочек (25 шт)</t>
  </si>
  <si>
    <t>Демонтаж, монтаж датчиков движения (10 шт.)</t>
  </si>
  <si>
    <t>9)</t>
  </si>
  <si>
    <t>10)07.12.2015г.</t>
  </si>
  <si>
    <t>Монтаж прожектора в 1 п.</t>
  </si>
  <si>
    <t>11)</t>
  </si>
  <si>
    <t>Ревизия ВРУ (Замена эл. кабеля)</t>
  </si>
  <si>
    <t>12)</t>
  </si>
  <si>
    <t xml:space="preserve">Замена автоматов в щитовых на АЕ 32А </t>
  </si>
  <si>
    <t>Долг по ремонту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</si>
</sst>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.0&quot;р.&quot;"/>
    <numFmt numFmtId="167" formatCode="#,##0&quot;р.&quot;"/>
    <numFmt numFmtId="168" formatCode="#,##0.0&quot;р.&quot;;[Red]\-#,##0.0&quot;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4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 horizontal="right" vertical="top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top"/>
      <protection/>
    </xf>
    <xf numFmtId="0" fontId="4" fillId="0" borderId="0">
      <alignment horizontal="right" vertical="top"/>
      <protection/>
    </xf>
    <xf numFmtId="0" fontId="5" fillId="0" borderId="0">
      <alignment horizontal="left"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left"/>
    </xf>
    <xf numFmtId="6" fontId="0" fillId="0" borderId="19" xfId="0" applyNumberFormat="1" applyBorder="1" applyAlignment="1">
      <alignment/>
    </xf>
    <xf numFmtId="6" fontId="0" fillId="0" borderId="13" xfId="0" applyNumberFormat="1" applyBorder="1" applyAlignment="1">
      <alignment/>
    </xf>
    <xf numFmtId="0" fontId="0" fillId="0" borderId="16" xfId="0" applyBorder="1" applyAlignment="1">
      <alignment horizontal="left"/>
    </xf>
    <xf numFmtId="6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6" fontId="0" fillId="0" borderId="13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167" fontId="0" fillId="0" borderId="13" xfId="0" applyNumberFormat="1" applyBorder="1" applyAlignment="1">
      <alignment horizontal="right"/>
    </xf>
    <xf numFmtId="6" fontId="0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1" fontId="2" fillId="0" borderId="2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6" fontId="0" fillId="0" borderId="13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6" fontId="0" fillId="0" borderId="0" xfId="0" applyNumberFormat="1" applyAlignment="1">
      <alignment/>
    </xf>
    <xf numFmtId="168" fontId="2" fillId="0" borderId="11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10" xfId="0" applyFont="1" applyFill="1" applyBorder="1" applyAlignment="1">
      <alignment/>
    </xf>
    <xf numFmtId="1" fontId="0" fillId="0" borderId="14" xfId="0" applyNumberFormat="1" applyBorder="1" applyAlignment="1">
      <alignment/>
    </xf>
    <xf numFmtId="6" fontId="0" fillId="0" borderId="11" xfId="0" applyNumberFormat="1" applyBorder="1" applyAlignment="1">
      <alignment/>
    </xf>
    <xf numFmtId="167" fontId="0" fillId="0" borderId="11" xfId="0" applyNumberFormat="1" applyBorder="1" applyAlignment="1">
      <alignment horizontal="right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6" fontId="0" fillId="0" borderId="11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6" fontId="0" fillId="0" borderId="11" xfId="0" applyNumberFormat="1" applyFont="1" applyBorder="1" applyAlignment="1">
      <alignment/>
    </xf>
    <xf numFmtId="6" fontId="0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6" fontId="13" fillId="0" borderId="0" xfId="0" applyNumberFormat="1" applyFont="1" applyAlignment="1">
      <alignment/>
    </xf>
    <xf numFmtId="6" fontId="12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3" xfId="34"/>
    <cellStyle name="S7" xfId="35"/>
    <cellStyle name="S8" xfId="36"/>
    <cellStyle name="S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375" style="0" customWidth="1"/>
    <col min="2" max="2" width="15.625" style="0" customWidth="1"/>
    <col min="3" max="3" width="17.25390625" style="0" customWidth="1"/>
    <col min="4" max="4" width="12.375" style="0" customWidth="1"/>
    <col min="5" max="5" width="15.00390625" style="0" customWidth="1"/>
    <col min="6" max="6" width="16.75390625" style="0" customWidth="1"/>
    <col min="7" max="7" width="5.375" style="0" customWidth="1"/>
    <col min="8" max="8" width="15.875" style="0" customWidth="1"/>
    <col min="9" max="9" width="6.375" style="0" customWidth="1"/>
    <col min="10" max="11" width="9.125" style="0" hidden="1" customWidth="1"/>
    <col min="14" max="14" width="8.125" style="0" customWidth="1"/>
    <col min="15" max="15" width="1.00390625" style="0" hidden="1" customWidth="1"/>
    <col min="16" max="17" width="9.125" style="0" hidden="1" customWidth="1"/>
  </cols>
  <sheetData>
    <row r="1" s="11" customFormat="1" ht="18">
      <c r="A1" s="11" t="s">
        <v>17</v>
      </c>
    </row>
    <row r="2" spans="2:4" ht="12.75">
      <c r="B2" s="2" t="s">
        <v>22</v>
      </c>
      <c r="C2" s="2"/>
      <c r="D2" s="2"/>
    </row>
    <row r="3" spans="1:4" ht="12.75">
      <c r="A3" t="s">
        <v>0</v>
      </c>
      <c r="D3" s="1">
        <v>3836.4</v>
      </c>
    </row>
    <row r="5" spans="1:6" ht="13.5" thickBot="1">
      <c r="A5" s="8"/>
      <c r="B5" s="9"/>
      <c r="C5" s="24" t="s">
        <v>7</v>
      </c>
      <c r="D5" s="24" t="s">
        <v>8</v>
      </c>
      <c r="E5" s="26" t="s">
        <v>9</v>
      </c>
      <c r="F5" s="26" t="s">
        <v>16</v>
      </c>
    </row>
    <row r="6" spans="1:6" ht="12.75">
      <c r="A6" s="24" t="s">
        <v>10</v>
      </c>
      <c r="B6" s="24"/>
      <c r="C6" s="3">
        <v>32755.25</v>
      </c>
      <c r="D6" s="7">
        <v>511915.86</v>
      </c>
      <c r="E6" s="3">
        <v>490939.37</v>
      </c>
      <c r="F6" s="6">
        <v>53731.74</v>
      </c>
    </row>
    <row r="7" spans="1:6" ht="12.75">
      <c r="A7" s="3" t="s">
        <v>11</v>
      </c>
      <c r="B7" s="3"/>
      <c r="C7" s="3">
        <v>3269.88</v>
      </c>
      <c r="D7" s="7">
        <v>23017.8</v>
      </c>
      <c r="E7" s="3">
        <v>24557.52</v>
      </c>
      <c r="F7" s="6">
        <v>1730.16</v>
      </c>
    </row>
    <row r="8" spans="1:6" ht="12.75">
      <c r="A8" s="3" t="s">
        <v>12</v>
      </c>
      <c r="B8" s="3"/>
      <c r="C8" s="3">
        <v>9851.49</v>
      </c>
      <c r="D8" s="7">
        <v>248579.85</v>
      </c>
      <c r="E8" s="3">
        <v>236246.19</v>
      </c>
      <c r="F8" s="6">
        <v>22185.15</v>
      </c>
    </row>
    <row r="9" spans="1:6" ht="12.75">
      <c r="A9" s="3" t="s">
        <v>13</v>
      </c>
      <c r="B9" s="3"/>
      <c r="C9" s="3">
        <v>6178.57</v>
      </c>
      <c r="D9" s="7">
        <v>59846.28</v>
      </c>
      <c r="E9" s="3">
        <v>58063.06</v>
      </c>
      <c r="F9" s="6">
        <v>7961.79</v>
      </c>
    </row>
    <row r="10" spans="1:6" ht="12.75">
      <c r="A10" s="3" t="s">
        <v>14</v>
      </c>
      <c r="B10" s="3"/>
      <c r="C10" s="3">
        <v>12908.17</v>
      </c>
      <c r="D10" s="7">
        <v>46035.6</v>
      </c>
      <c r="E10" s="3">
        <v>44750.85</v>
      </c>
      <c r="F10" s="6">
        <v>14192.92</v>
      </c>
    </row>
    <row r="11" spans="1:6" ht="12.75" customHeight="1">
      <c r="A11" s="25" t="s">
        <v>15</v>
      </c>
      <c r="B11" s="25"/>
      <c r="C11" s="30">
        <f>SUM(C6:C10)</f>
        <v>64963.35999999999</v>
      </c>
      <c r="D11" s="30">
        <f>SUM(D6:D10)</f>
        <v>889395.39</v>
      </c>
      <c r="E11" s="30">
        <f>SUM(E6:E10)</f>
        <v>854556.9900000001</v>
      </c>
      <c r="F11" s="30">
        <f>SUM(F6:F10)</f>
        <v>99801.76</v>
      </c>
    </row>
    <row r="12" ht="12.75" customHeight="1"/>
    <row r="13" ht="18">
      <c r="A13" s="11" t="s">
        <v>5</v>
      </c>
    </row>
    <row r="14" spans="1:2" ht="12.75">
      <c r="A14" s="1" t="s">
        <v>1</v>
      </c>
      <c r="B14" s="12"/>
    </row>
    <row r="15" spans="1:8" ht="12.75">
      <c r="A15" s="4" t="s">
        <v>2</v>
      </c>
      <c r="B15" s="13" t="s">
        <v>3</v>
      </c>
      <c r="C15" s="8" t="s">
        <v>4</v>
      </c>
      <c r="D15" s="10"/>
      <c r="E15" s="10"/>
      <c r="F15" s="10"/>
      <c r="G15" s="9"/>
      <c r="H15" s="9" t="s">
        <v>6</v>
      </c>
    </row>
    <row r="16" spans="1:8" ht="12.75">
      <c r="A16" s="34" t="s">
        <v>23</v>
      </c>
      <c r="B16" s="17">
        <v>12</v>
      </c>
      <c r="C16" s="14" t="s">
        <v>24</v>
      </c>
      <c r="D16" s="15"/>
      <c r="E16" s="15"/>
      <c r="F16" s="15"/>
      <c r="G16" s="16"/>
      <c r="H16" s="18">
        <v>850</v>
      </c>
    </row>
    <row r="17" spans="1:8" ht="12.75">
      <c r="A17" s="35" t="s">
        <v>25</v>
      </c>
      <c r="B17" s="27">
        <v>35</v>
      </c>
      <c r="C17" s="5" t="s">
        <v>26</v>
      </c>
      <c r="D17" s="7"/>
      <c r="E17" s="7"/>
      <c r="F17" s="7"/>
      <c r="G17" s="6"/>
      <c r="H17" s="19">
        <v>5500</v>
      </c>
    </row>
    <row r="18" spans="1:8" ht="12.75">
      <c r="A18" s="35" t="s">
        <v>27</v>
      </c>
      <c r="B18" s="27">
        <v>51</v>
      </c>
      <c r="C18" s="5" t="s">
        <v>28</v>
      </c>
      <c r="D18" s="7"/>
      <c r="E18" s="7"/>
      <c r="F18" s="7"/>
      <c r="G18" s="6"/>
      <c r="H18" s="19">
        <v>5000</v>
      </c>
    </row>
    <row r="19" spans="1:8" ht="12.75">
      <c r="A19" s="35" t="s">
        <v>29</v>
      </c>
      <c r="B19" s="27">
        <v>69</v>
      </c>
      <c r="C19" s="5" t="s">
        <v>30</v>
      </c>
      <c r="D19" s="7"/>
      <c r="E19" s="7"/>
      <c r="F19" s="7"/>
      <c r="G19" s="6"/>
      <c r="H19" s="31">
        <v>5750</v>
      </c>
    </row>
    <row r="20" spans="1:8" ht="12.75">
      <c r="A20" s="35"/>
      <c r="B20" s="38" t="s">
        <v>32</v>
      </c>
      <c r="C20" s="5" t="s">
        <v>31</v>
      </c>
      <c r="D20" s="7"/>
      <c r="E20" s="7"/>
      <c r="F20" s="7"/>
      <c r="G20" s="6"/>
      <c r="H20" s="19">
        <v>1900</v>
      </c>
    </row>
    <row r="21" spans="1:8" ht="12.75">
      <c r="A21" s="35" t="s">
        <v>33</v>
      </c>
      <c r="B21" s="38" t="s">
        <v>35</v>
      </c>
      <c r="C21" s="5" t="s">
        <v>34</v>
      </c>
      <c r="D21" s="28"/>
      <c r="E21" s="28"/>
      <c r="F21" s="22"/>
      <c r="G21" s="23"/>
      <c r="H21" s="29">
        <v>6930</v>
      </c>
    </row>
    <row r="22" spans="1:8" ht="12.75">
      <c r="A22" s="35"/>
      <c r="B22" s="27"/>
      <c r="C22" s="5" t="s">
        <v>36</v>
      </c>
      <c r="D22" s="28"/>
      <c r="E22" s="28"/>
      <c r="F22" s="7"/>
      <c r="G22" s="6"/>
      <c r="H22" s="19">
        <v>180000</v>
      </c>
    </row>
    <row r="23" spans="1:8" ht="12.75">
      <c r="A23" s="36"/>
      <c r="B23" s="27"/>
      <c r="C23" s="5" t="s">
        <v>37</v>
      </c>
      <c r="D23" s="28"/>
      <c r="E23" s="28"/>
      <c r="F23" s="28"/>
      <c r="G23" s="6"/>
      <c r="H23" s="19">
        <v>40000</v>
      </c>
    </row>
    <row r="24" spans="1:8" ht="12.75">
      <c r="A24" s="36"/>
      <c r="B24" s="38" t="s">
        <v>38</v>
      </c>
      <c r="C24" s="5" t="s">
        <v>40</v>
      </c>
      <c r="D24" s="28"/>
      <c r="E24" s="28"/>
      <c r="F24" s="28"/>
      <c r="G24" s="6"/>
      <c r="H24" s="32">
        <v>5500</v>
      </c>
    </row>
    <row r="25" spans="1:8" ht="12.75">
      <c r="A25" s="36"/>
      <c r="B25" s="27"/>
      <c r="C25" s="5" t="s">
        <v>39</v>
      </c>
      <c r="D25" s="28"/>
      <c r="E25" s="28"/>
      <c r="F25" s="28"/>
      <c r="G25" s="6"/>
      <c r="H25" s="32"/>
    </row>
    <row r="26" spans="1:8" ht="12.75">
      <c r="A26" s="36"/>
      <c r="B26" s="38" t="s">
        <v>41</v>
      </c>
      <c r="C26" s="5" t="s">
        <v>42</v>
      </c>
      <c r="D26" s="28"/>
      <c r="E26" s="28"/>
      <c r="F26" s="28"/>
      <c r="G26" s="6"/>
      <c r="H26" s="39">
        <v>23100</v>
      </c>
    </row>
    <row r="27" spans="1:8" ht="12.75">
      <c r="A27" s="36"/>
      <c r="B27" s="38"/>
      <c r="C27" s="5"/>
      <c r="D27" s="28"/>
      <c r="E27" s="28"/>
      <c r="F27" s="28"/>
      <c r="G27" s="6"/>
      <c r="H27" s="39"/>
    </row>
    <row r="28" spans="1:8" ht="12.75">
      <c r="A28" s="36"/>
      <c r="B28" s="38"/>
      <c r="C28" s="43" t="s">
        <v>44</v>
      </c>
      <c r="D28" s="41"/>
      <c r="E28" s="41"/>
      <c r="F28" s="41"/>
      <c r="G28" s="6"/>
      <c r="H28" s="39">
        <v>33000</v>
      </c>
    </row>
    <row r="29" spans="1:8" ht="12.75">
      <c r="A29" s="37"/>
      <c r="B29" s="27"/>
      <c r="C29" s="40" t="s">
        <v>43</v>
      </c>
      <c r="D29" s="41"/>
      <c r="E29" s="41"/>
      <c r="F29" s="41"/>
      <c r="G29" s="42"/>
      <c r="H29" s="39">
        <v>33000</v>
      </c>
    </row>
    <row r="30" spans="1:8" ht="12.75">
      <c r="A30" s="44"/>
      <c r="B30" s="27"/>
      <c r="C30" s="40" t="s">
        <v>45</v>
      </c>
      <c r="D30" s="41"/>
      <c r="E30" s="41"/>
      <c r="F30" s="41"/>
      <c r="G30" s="41"/>
      <c r="H30" s="39">
        <v>9900</v>
      </c>
    </row>
    <row r="31" spans="1:8" ht="12.75">
      <c r="A31" s="8"/>
      <c r="B31" s="20"/>
      <c r="C31" s="10"/>
      <c r="D31" s="10"/>
      <c r="E31" s="10"/>
      <c r="F31" s="10"/>
      <c r="G31" s="10"/>
      <c r="H31" s="21">
        <f>SUM(H16:H30)</f>
        <v>350430</v>
      </c>
    </row>
    <row r="32" spans="1:3" ht="15.75">
      <c r="A32" s="45" t="s">
        <v>49</v>
      </c>
      <c r="B32" s="45"/>
      <c r="C32" s="46"/>
    </row>
    <row r="33" spans="1:3" ht="15.75">
      <c r="A33" s="45" t="s">
        <v>48</v>
      </c>
      <c r="B33" s="45"/>
      <c r="C33" s="45"/>
    </row>
    <row r="34" spans="1:2" ht="12.75">
      <c r="A34" t="s">
        <v>50</v>
      </c>
      <c r="B34" s="47">
        <v>69432</v>
      </c>
    </row>
    <row r="35" ht="12.75">
      <c r="D35" s="33"/>
    </row>
    <row r="39" spans="1:3" ht="12.75">
      <c r="A39" t="s">
        <v>18</v>
      </c>
      <c r="C39" t="s">
        <v>19</v>
      </c>
    </row>
    <row r="41" spans="1:3" ht="12.75">
      <c r="A41" t="s">
        <v>20</v>
      </c>
      <c r="C41" t="s">
        <v>21</v>
      </c>
    </row>
    <row r="43" spans="1:3" ht="12.75">
      <c r="A43" t="s">
        <v>46</v>
      </c>
      <c r="C43" t="s">
        <v>47</v>
      </c>
    </row>
  </sheetData>
  <sheetProtection/>
  <printOptions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50" sqref="A50"/>
    </sheetView>
  </sheetViews>
  <sheetFormatPr defaultColWidth="9.00390625" defaultRowHeight="12.75"/>
  <cols>
    <col min="1" max="1" width="29.125" style="0" customWidth="1"/>
    <col min="2" max="2" width="17.25390625" style="0" customWidth="1"/>
    <col min="3" max="3" width="12.375" style="0" customWidth="1"/>
    <col min="4" max="4" width="15.00390625" style="0" customWidth="1"/>
    <col min="5" max="5" width="16.75390625" style="0" customWidth="1"/>
    <col min="6" max="6" width="9.125" style="0" customWidth="1"/>
    <col min="7" max="7" width="15.875" style="0" customWidth="1"/>
    <col min="8" max="8" width="6.375" style="0" customWidth="1"/>
    <col min="9" max="10" width="9.125" style="0" hidden="1" customWidth="1"/>
    <col min="13" max="13" width="8.125" style="0" customWidth="1"/>
    <col min="14" max="14" width="1.00390625" style="0" hidden="1" customWidth="1"/>
    <col min="15" max="16" width="9.125" style="0" hidden="1" customWidth="1"/>
  </cols>
  <sheetData>
    <row r="1" s="11" customFormat="1" ht="18">
      <c r="A1" s="11" t="s">
        <v>56</v>
      </c>
    </row>
    <row r="2" s="11" customFormat="1" ht="18">
      <c r="A2" s="11" t="s">
        <v>51</v>
      </c>
    </row>
    <row r="3" spans="1:3" ht="12.75">
      <c r="A3" t="s">
        <v>0</v>
      </c>
      <c r="C3" s="1">
        <v>3836.4</v>
      </c>
    </row>
    <row r="5" spans="1:5" ht="13.5" thickBot="1">
      <c r="A5" s="8"/>
      <c r="B5" s="4" t="s">
        <v>55</v>
      </c>
      <c r="C5" s="4" t="s">
        <v>8</v>
      </c>
      <c r="D5" s="26" t="s">
        <v>9</v>
      </c>
      <c r="E5" s="26" t="s">
        <v>57</v>
      </c>
    </row>
    <row r="6" spans="1:5" ht="12.75">
      <c r="A6" s="4" t="s">
        <v>10</v>
      </c>
      <c r="B6" s="25">
        <v>91740</v>
      </c>
      <c r="C6" s="49">
        <v>586968</v>
      </c>
      <c r="D6" s="25">
        <v>567593</v>
      </c>
      <c r="E6" s="50">
        <v>111373</v>
      </c>
    </row>
    <row r="7" spans="1:5" ht="12.75">
      <c r="A7" s="25" t="s">
        <v>11</v>
      </c>
      <c r="B7" s="25">
        <v>643</v>
      </c>
      <c r="C7" s="49">
        <v>0</v>
      </c>
      <c r="D7" s="25">
        <v>601</v>
      </c>
      <c r="E7" s="50">
        <v>42</v>
      </c>
    </row>
    <row r="8" spans="1:5" ht="12.75">
      <c r="A8" s="4" t="s">
        <v>12</v>
      </c>
      <c r="B8" s="4">
        <v>46961</v>
      </c>
      <c r="C8" s="10">
        <v>271560</v>
      </c>
      <c r="D8" s="4">
        <v>258219</v>
      </c>
      <c r="E8" s="9">
        <f>B8+C8-D8</f>
        <v>60302</v>
      </c>
    </row>
    <row r="9" spans="1:5" ht="12.75">
      <c r="A9" s="4" t="s">
        <v>13</v>
      </c>
      <c r="B9" s="4">
        <v>8770</v>
      </c>
      <c r="C9" s="10">
        <v>59835</v>
      </c>
      <c r="D9" s="4">
        <v>57038</v>
      </c>
      <c r="E9" s="9">
        <f>B9+C9-D9</f>
        <v>11567</v>
      </c>
    </row>
    <row r="10" spans="1:5" ht="12.75">
      <c r="A10" s="4" t="s">
        <v>14</v>
      </c>
      <c r="B10" s="4">
        <v>7131</v>
      </c>
      <c r="C10" s="10">
        <v>0</v>
      </c>
      <c r="D10" s="4">
        <v>1218</v>
      </c>
      <c r="E10" s="9">
        <f>B10-D10</f>
        <v>5913</v>
      </c>
    </row>
    <row r="11" spans="1:5" ht="12.75">
      <c r="A11" s="4" t="s">
        <v>58</v>
      </c>
      <c r="B11" s="4">
        <v>0</v>
      </c>
      <c r="C11" s="51">
        <v>30685</v>
      </c>
      <c r="D11" s="4">
        <v>18153</v>
      </c>
      <c r="E11" s="9">
        <f>C11-D11</f>
        <v>12532</v>
      </c>
    </row>
    <row r="12" spans="1:5" ht="12.75" customHeight="1">
      <c r="A12" s="52" t="s">
        <v>59</v>
      </c>
      <c r="B12" s="30"/>
      <c r="C12" s="30"/>
      <c r="D12" s="30"/>
      <c r="E12" s="30">
        <f>SUM(E6:E11)</f>
        <v>201729</v>
      </c>
    </row>
    <row r="13" spans="1:5" ht="12.75" customHeight="1">
      <c r="A13" s="53" t="s">
        <v>60</v>
      </c>
      <c r="B13" s="22"/>
      <c r="C13" s="22"/>
      <c r="D13" s="22"/>
      <c r="E13" s="22"/>
    </row>
    <row r="14" spans="1:5" ht="12.75" customHeight="1">
      <c r="A14" s="7"/>
      <c r="B14" s="22"/>
      <c r="C14" s="22"/>
      <c r="D14" s="22"/>
      <c r="E14" s="22"/>
    </row>
    <row r="15" ht="18">
      <c r="A15" s="11" t="s">
        <v>5</v>
      </c>
    </row>
    <row r="16" ht="12.75">
      <c r="A16" s="1" t="s">
        <v>1</v>
      </c>
    </row>
    <row r="17" spans="1:7" ht="12.75">
      <c r="A17" s="4" t="s">
        <v>2</v>
      </c>
      <c r="B17" s="8" t="s">
        <v>4</v>
      </c>
      <c r="C17" s="10"/>
      <c r="D17" s="10"/>
      <c r="E17" s="10"/>
      <c r="F17" s="9"/>
      <c r="G17" s="9" t="s">
        <v>6</v>
      </c>
    </row>
    <row r="18" spans="1:7" ht="12.75">
      <c r="A18" s="54" t="s">
        <v>64</v>
      </c>
      <c r="B18" s="8" t="s">
        <v>63</v>
      </c>
      <c r="C18" s="10"/>
      <c r="D18" s="10"/>
      <c r="E18" s="10"/>
      <c r="F18" s="10"/>
      <c r="G18" s="55">
        <v>47420.94</v>
      </c>
    </row>
    <row r="19" spans="1:7" ht="12.75">
      <c r="A19" s="54" t="s">
        <v>65</v>
      </c>
      <c r="B19" s="8" t="s">
        <v>66</v>
      </c>
      <c r="C19" s="10"/>
      <c r="D19" s="10"/>
      <c r="E19" s="10"/>
      <c r="F19" s="10"/>
      <c r="G19" s="55">
        <v>36354</v>
      </c>
    </row>
    <row r="20" spans="1:7" ht="12.75">
      <c r="A20" s="54" t="s">
        <v>67</v>
      </c>
      <c r="B20" s="8" t="s">
        <v>68</v>
      </c>
      <c r="C20" s="10"/>
      <c r="D20" s="10"/>
      <c r="E20" s="10"/>
      <c r="F20" s="10"/>
      <c r="G20" s="55">
        <v>159346</v>
      </c>
    </row>
    <row r="21" spans="1:7" ht="12.75">
      <c r="A21" s="54" t="s">
        <v>69</v>
      </c>
      <c r="B21" s="8" t="s">
        <v>70</v>
      </c>
      <c r="C21" s="10"/>
      <c r="D21" s="10"/>
      <c r="E21" s="10"/>
      <c r="F21" s="10"/>
      <c r="G21" s="56">
        <v>50000</v>
      </c>
    </row>
    <row r="22" spans="1:7" ht="12.75">
      <c r="A22" s="54" t="s">
        <v>71</v>
      </c>
      <c r="B22" s="8" t="s">
        <v>72</v>
      </c>
      <c r="C22" s="10"/>
      <c r="D22" s="10"/>
      <c r="E22" s="10"/>
      <c r="F22" s="10"/>
      <c r="G22" s="55">
        <v>2200</v>
      </c>
    </row>
    <row r="23" spans="1:7" ht="12.75">
      <c r="A23" s="54" t="s">
        <v>73</v>
      </c>
      <c r="B23" s="8" t="s">
        <v>74</v>
      </c>
      <c r="C23" s="57"/>
      <c r="D23" s="57"/>
      <c r="E23" s="58"/>
      <c r="F23" s="58"/>
      <c r="G23" s="59">
        <v>2750</v>
      </c>
    </row>
    <row r="24" spans="1:7" ht="12.75">
      <c r="A24" s="60" t="s">
        <v>75</v>
      </c>
      <c r="B24" s="8" t="s">
        <v>77</v>
      </c>
      <c r="C24" s="57"/>
      <c r="D24" s="57"/>
      <c r="E24" s="10"/>
      <c r="F24" s="10"/>
      <c r="G24" s="55">
        <v>2750</v>
      </c>
    </row>
    <row r="25" spans="1:7" ht="12.75">
      <c r="A25" s="54" t="s">
        <v>76</v>
      </c>
      <c r="B25" s="8" t="s">
        <v>78</v>
      </c>
      <c r="C25" s="57"/>
      <c r="D25" s="57"/>
      <c r="E25" s="57"/>
      <c r="F25" s="10"/>
      <c r="G25" s="55">
        <v>1250</v>
      </c>
    </row>
    <row r="26" spans="1:7" ht="12.75">
      <c r="A26" s="54" t="s">
        <v>80</v>
      </c>
      <c r="B26" s="8" t="s">
        <v>79</v>
      </c>
      <c r="C26" s="57"/>
      <c r="D26" s="57"/>
      <c r="E26" s="57"/>
      <c r="F26" s="10"/>
      <c r="G26" s="61">
        <v>2500</v>
      </c>
    </row>
    <row r="27" spans="1:7" ht="12.75">
      <c r="A27" s="54" t="s">
        <v>81</v>
      </c>
      <c r="B27" s="8" t="s">
        <v>82</v>
      </c>
      <c r="C27" s="57"/>
      <c r="D27" s="57"/>
      <c r="E27" s="57"/>
      <c r="F27" s="10"/>
      <c r="G27" s="61">
        <v>2946</v>
      </c>
    </row>
    <row r="28" spans="1:7" ht="12.75">
      <c r="A28" s="54" t="s">
        <v>83</v>
      </c>
      <c r="B28" s="8" t="s">
        <v>84</v>
      </c>
      <c r="C28" s="57"/>
      <c r="D28" s="57"/>
      <c r="E28" s="57"/>
      <c r="F28" s="10"/>
      <c r="G28" s="62">
        <v>1742</v>
      </c>
    </row>
    <row r="29" spans="1:7" ht="12.75">
      <c r="A29" s="54" t="s">
        <v>85</v>
      </c>
      <c r="B29" s="8" t="s">
        <v>86</v>
      </c>
      <c r="C29" s="57"/>
      <c r="D29" s="57"/>
      <c r="E29" s="57"/>
      <c r="F29" s="10"/>
      <c r="G29" s="63">
        <v>2358</v>
      </c>
    </row>
    <row r="30" spans="1:7" ht="12.75">
      <c r="A30" s="8" t="s">
        <v>6</v>
      </c>
      <c r="B30" s="10"/>
      <c r="C30" s="10"/>
      <c r="D30" s="10"/>
      <c r="E30" s="10"/>
      <c r="F30" s="10"/>
      <c r="G30" s="48">
        <f>SUM(G18:G29)</f>
        <v>311616.94</v>
      </c>
    </row>
    <row r="31" spans="1:2" ht="15.75">
      <c r="A31" s="45"/>
      <c r="B31" s="46"/>
    </row>
    <row r="32" spans="1:2" ht="15.75">
      <c r="A32" s="45" t="s">
        <v>61</v>
      </c>
      <c r="B32" s="64">
        <v>258219</v>
      </c>
    </row>
    <row r="33" spans="1:2" ht="15.75">
      <c r="A33" s="45" t="s">
        <v>62</v>
      </c>
      <c r="B33" s="64">
        <v>311617</v>
      </c>
    </row>
    <row r="34" spans="1:2" ht="15.75">
      <c r="A34" s="45" t="s">
        <v>87</v>
      </c>
      <c r="B34" s="65">
        <f>B33-B32</f>
        <v>53398</v>
      </c>
    </row>
    <row r="35" spans="1:2" ht="15.75">
      <c r="A35" s="45"/>
      <c r="B35" s="46"/>
    </row>
    <row r="36" spans="1:2" ht="15.75">
      <c r="A36" s="45"/>
      <c r="B36" s="45"/>
    </row>
    <row r="37" spans="1:2" ht="12.75">
      <c r="A37" t="s">
        <v>18</v>
      </c>
      <c r="B37" t="s">
        <v>53</v>
      </c>
    </row>
    <row r="39" spans="1:2" ht="12.75">
      <c r="A39" t="s">
        <v>20</v>
      </c>
      <c r="B39" t="s">
        <v>52</v>
      </c>
    </row>
    <row r="41" spans="1:2" ht="12.75">
      <c r="A41" t="s">
        <v>46</v>
      </c>
      <c r="B41" t="s">
        <v>54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Наталья</cp:lastModifiedBy>
  <cp:lastPrinted>2016-06-14T09:35:32Z</cp:lastPrinted>
  <dcterms:created xsi:type="dcterms:W3CDTF">2013-07-16T08:12:15Z</dcterms:created>
  <dcterms:modified xsi:type="dcterms:W3CDTF">2016-06-14T09:42:08Z</dcterms:modified>
  <cp:category/>
  <cp:version/>
  <cp:contentType/>
  <cp:contentStatus/>
</cp:coreProperties>
</file>