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10.1" sheetId="1" r:id="rId1"/>
    <sheet name="4.10.3" sheetId="2" r:id="rId2"/>
  </sheets>
  <externalReferences>
    <externalReference r:id="rId3"/>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4" i="1"/>
  <c r="C19" i="2"/>
  <c r="C5" i="2"/>
  <c r="C4" i="2"/>
  <c r="H19" i="2" l="1"/>
  <c r="C12" i="2"/>
  <c r="D12" i="2" s="1"/>
  <c r="B5" i="2"/>
  <c r="B4" i="2"/>
  <c r="B5" i="1"/>
  <c r="B4" i="1"/>
  <c r="F19" i="2"/>
  <c r="G18" i="2"/>
</calcChain>
</file>

<file path=xl/sharedStrings.xml><?xml version="1.0" encoding="utf-8"?>
<sst xmlns="http://schemas.openxmlformats.org/spreadsheetml/2006/main" count="94" uniqueCount="53">
  <si>
    <t>Параметры формы</t>
  </si>
  <si>
    <t>№ п/п</t>
  </si>
  <si>
    <t>Вид тарифа</t>
  </si>
  <si>
    <t>Наименование тарифа</t>
  </si>
  <si>
    <t>Информация</t>
  </si>
  <si>
    <t>Ссылка на документ</t>
  </si>
  <si>
    <t>с</t>
  </si>
  <si>
    <t>по</t>
  </si>
  <si>
    <t>1</t>
  </si>
  <si>
    <t>2</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</si>
  <si>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</si>
  <si>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</si>
  <si>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</si>
  <si>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</si>
  <si>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</si>
  <si>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</si>
  <si>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</si>
  <si>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</si>
  <si>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https://portal.eias.ru/Portal/DownloadPage.aspx?type=12&amp;guid=906f3c58-8881-4258-8932-a01d0c088e4b</t>
  </si>
  <si>
    <t>Предлагаемый метод регулирования</t>
  </si>
  <si>
    <t>2.1</t>
  </si>
  <si>
    <t>Тарифы на теплоноситель, поставляемый теплоснабжающими организациями потребителям, другим теплоснабжающим организациям</t>
  </si>
  <si>
    <t>Тариф на теплоноситель, поставляемый потребителям</t>
  </si>
  <si>
    <t>метод индексации установленных тарифов</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</si>
  <si>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</si>
  <si>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</si>
  <si>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https://portal.eias.ru/Portal/DownloadPage.aspx?type=12&amp;guid=570d626d-a96f-4c6c-9487-06aa7d29d0ee</t>
  </si>
  <si>
    <t>Необходимая валовая выручка на соответствующий период, в том числе с разбивкой по годам</t>
  </si>
  <si>
    <t>4.1</t>
  </si>
  <si>
    <t>Годовой объем полезного отпуска тепловой энергии (теплоносителя)</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</si>
  <si>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</si>
  <si>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</si>
  <si>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</si>
  <si>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</si>
  <si>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</si>
  <si>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</si>
  <si>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</si>
  <si>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 дифференциации тарифа</t>
  </si>
  <si>
    <t>Период действия тарифа</t>
  </si>
  <si>
    <t>Одноставочный тариф, руб./куб.м</t>
  </si>
  <si>
    <t>Период действия</t>
  </si>
  <si>
    <t>дата начала</t>
  </si>
  <si>
    <t>Группа потребителей</t>
  </si>
  <si>
    <t>прочие</t>
  </si>
  <si>
    <t>вода</t>
  </si>
  <si>
    <t>1.1.1</t>
  </si>
  <si>
    <t>1.1.1.1</t>
  </si>
  <si>
    <t>1.1.1.1.1</t>
  </si>
  <si>
    <t>1.1.1.1.1.1</t>
  </si>
  <si>
    <t>Форма 4.10.3 Информация о предложении величин тарифов на теплоноситель, передачу тепловой энергии, теплоносителя</t>
  </si>
  <si>
    <t>01.01.2023</t>
  </si>
  <si>
    <t>31.12.2023</t>
  </si>
  <si>
    <t>ИП_ЭнТр_2022год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</si>
</sst>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sz val="1"/>
      <color theme="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1"/>
      <color indexed="11"/>
      <name val="Tahoma"/>
      <family val="2"/>
      <charset val="204"/>
    </font>
    <font>
      <sz val="1"/>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s>
  <borders count="2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indexed="22"/>
      </top>
      <bottom/>
      <diagonal/>
    </border>
    <border>
      <left style="thin">
        <color indexed="64"/>
      </left>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right style="thin">
        <color indexed="64"/>
      </right>
      <top style="thin">
        <color indexed="22"/>
      </top>
      <bottom/>
      <diagonal/>
    </border>
    <border>
      <left style="thin">
        <color indexed="64"/>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s>
  <cellStyleXfs count="11">
    <xf numFmtId="0" fontId="0" fillId="0" borderId="0"/>
    <xf numFmtId="0" fontId="2" fillId="0" borderId="0"/>
    <xf numFmtId="0" fontId="4" fillId="0" borderId="0"/>
    <xf numFmtId="0" fontId="3" fillId="0" borderId="0">
      <alignment horizontal="left" vertical="center"/>
    </xf>
    <xf numFmtId="0" fontId="2" fillId="0" borderId="0"/>
    <xf numFmtId="0" fontId="8" fillId="0" borderId="5" applyBorder="0">
      <alignment horizontal="center" vertical="center" wrapText="1"/>
    </xf>
    <xf numFmtId="49" fontId="3" fillId="0" borderId="0" applyBorder="0">
      <alignment vertical="top"/>
    </xf>
    <xf numFmtId="0" fontId="12" fillId="0" borderId="0" applyNumberFormat="0" applyFill="0" applyBorder="0" applyAlignment="0" applyProtection="0">
      <alignment vertical="top"/>
      <protection locked="0"/>
    </xf>
    <xf numFmtId="0" fontId="4" fillId="0" borderId="0"/>
    <xf numFmtId="0" fontId="1" fillId="0" borderId="0"/>
    <xf numFmtId="0" fontId="2" fillId="0" borderId="0"/>
  </cellStyleXfs>
  <cellXfs count="96">
    <xf numFmtId="0" fontId="0" fillId="0" borderId="0" xfId="0"/>
    <xf numFmtId="0" fontId="3" fillId="0" borderId="0" xfId="1" applyFont="1" applyFill="1" applyAlignment="1" applyProtection="1">
      <alignment vertical="center" wrapText="1"/>
    </xf>
    <xf numFmtId="0" fontId="7" fillId="0" borderId="0" xfId="1" applyFont="1" applyFill="1" applyAlignment="1" applyProtection="1">
      <alignment vertical="center"/>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3" fillId="0" borderId="0" xfId="4" applyNumberFormat="1" applyFont="1" applyFill="1" applyBorder="1" applyAlignment="1" applyProtection="1">
      <alignment vertical="center" wrapText="1"/>
    </xf>
    <xf numFmtId="0" fontId="0" fillId="0" borderId="3" xfId="5" applyFont="1" applyFill="1" applyBorder="1" applyAlignment="1" applyProtection="1">
      <alignment horizontal="center" vertical="center" wrapText="1"/>
    </xf>
    <xf numFmtId="49" fontId="10" fillId="2" borderId="0" xfId="5" applyNumberFormat="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9"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12" fillId="4" borderId="3" xfId="7" applyNumberFormat="1" applyFont="1" applyFill="1" applyBorder="1" applyAlignment="1" applyProtection="1">
      <alignment horizontal="left" vertical="center" wrapText="1"/>
      <protection locked="0"/>
    </xf>
    <xf numFmtId="49" fontId="12" fillId="4" borderId="3" xfId="7" applyNumberFormat="1" applyFill="1" applyBorder="1" applyAlignment="1" applyProtection="1">
      <alignment horizontal="left" vertical="center" wrapText="1"/>
      <protection locked="0"/>
    </xf>
    <xf numFmtId="49" fontId="0" fillId="2" borderId="4" xfId="1" applyNumberFormat="1" applyFont="1" applyFill="1" applyBorder="1" applyAlignment="1" applyProtection="1">
      <alignment horizontal="center" vertical="center" wrapTex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0" fillId="4" borderId="3" xfId="7" applyNumberFormat="1" applyFont="1" applyFill="1" applyBorder="1" applyAlignment="1" applyProtection="1">
      <alignment horizontal="left" vertical="center" wrapText="1"/>
      <protection locked="0"/>
    </xf>
    <xf numFmtId="49" fontId="0" fillId="2" borderId="3" xfId="1" applyNumberFormat="1" applyFont="1" applyFill="1" applyBorder="1" applyAlignment="1" applyProtection="1">
      <alignment horizontal="center" vertical="center" wrapText="1"/>
    </xf>
    <xf numFmtId="49" fontId="12" fillId="4" borderId="3" xfId="7" applyNumberFormat="1" applyFont="1" applyFill="1" applyBorder="1" applyAlignment="1" applyProtection="1">
      <alignment horizontal="left" vertical="center" wrapText="1"/>
      <protection locked="0"/>
    </xf>
    <xf numFmtId="4" fontId="0" fillId="4" borderId="3" xfId="7" applyNumberFormat="1" applyFont="1" applyFill="1" applyBorder="1" applyAlignment="1" applyProtection="1">
      <alignment horizontal="right" vertical="center" wrapText="1"/>
      <protection locked="0"/>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0" fontId="0" fillId="0" borderId="6" xfId="5" applyFont="1" applyFill="1" applyBorder="1" applyAlignment="1" applyProtection="1">
      <alignment horizontal="center" vertical="center" wrapText="1"/>
    </xf>
    <xf numFmtId="49" fontId="10" fillId="2" borderId="1" xfId="5" applyNumberFormat="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7" fillId="0" borderId="0" xfId="1" applyFont="1" applyFill="1" applyAlignment="1" applyProtection="1">
      <alignment vertical="center" wrapText="1"/>
    </xf>
    <xf numFmtId="0" fontId="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13" fillId="0" borderId="0" xfId="3" applyFont="1" applyFill="1" applyBorder="1" applyAlignment="1" applyProtection="1">
      <alignment horizontal="right" vertical="center" wrapText="1" indent="1"/>
    </xf>
    <xf numFmtId="0" fontId="7"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2" borderId="3" xfId="3" applyFont="1" applyFill="1" applyBorder="1" applyAlignment="1" applyProtection="1">
      <alignment horizontal="right" vertical="center" wrapText="1" indent="1"/>
    </xf>
    <xf numFmtId="0" fontId="0" fillId="5" borderId="3" xfId="8" applyFont="1" applyFill="1" applyBorder="1" applyAlignment="1" applyProtection="1">
      <alignment horizontal="center" vertical="center" wrapText="1"/>
    </xf>
    <xf numFmtId="49" fontId="10" fillId="2" borderId="9" xfId="5" applyNumberFormat="1" applyFont="1" applyFill="1" applyBorder="1" applyAlignment="1" applyProtection="1">
      <alignment horizontal="center" vertical="center" wrapText="1"/>
    </xf>
    <xf numFmtId="0" fontId="10" fillId="2" borderId="9" xfId="5" applyNumberFormat="1" applyFont="1" applyFill="1" applyBorder="1" applyAlignment="1" applyProtection="1">
      <alignment horizontal="center" vertical="center" wrapText="1"/>
    </xf>
    <xf numFmtId="0" fontId="3" fillId="0" borderId="3" xfId="8" applyFont="1" applyFill="1" applyBorder="1" applyAlignment="1" applyProtection="1">
      <alignment vertical="center" wrapText="1"/>
    </xf>
    <xf numFmtId="0" fontId="3" fillId="2" borderId="3" xfId="1" applyNumberFormat="1" applyFont="1" applyFill="1" applyBorder="1" applyAlignment="1" applyProtection="1">
      <alignment horizontal="left" vertical="center" wrapText="1" inden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3" fillId="2" borderId="3" xfId="1" applyNumberFormat="1" applyFont="1" applyFill="1" applyBorder="1" applyAlignment="1" applyProtection="1">
      <alignment horizontal="left" vertical="center" wrapText="1" indent="4"/>
    </xf>
    <xf numFmtId="0" fontId="3" fillId="0" borderId="3" xfId="1" applyNumberFormat="1" applyFont="1" applyFill="1" applyBorder="1" applyAlignment="1" applyProtection="1">
      <alignment horizontal="left" vertical="center" wrapText="1"/>
    </xf>
    <xf numFmtId="0" fontId="0" fillId="0" borderId="10" xfId="0" applyNumberFormat="1" applyFill="1" applyBorder="1" applyAlignment="1">
      <alignment horizontal="center" vertical="center"/>
    </xf>
    <xf numFmtId="0" fontId="0" fillId="2" borderId="11" xfId="3" applyFont="1" applyFill="1" applyBorder="1" applyAlignment="1" applyProtection="1">
      <alignment horizontal="right" vertical="center" wrapText="1" indent="1"/>
    </xf>
    <xf numFmtId="0" fontId="3" fillId="0" borderId="13" xfId="8" applyFont="1" applyFill="1" applyBorder="1" applyAlignment="1" applyProtection="1">
      <alignment vertical="center" wrapText="1"/>
    </xf>
    <xf numFmtId="0" fontId="13" fillId="0" borderId="13" xfId="0" applyNumberFormat="1" applyFont="1" applyFill="1" applyBorder="1" applyAlignment="1" applyProtection="1">
      <alignment horizontal="center" vertical="center"/>
    </xf>
    <xf numFmtId="0" fontId="0" fillId="5" borderId="18" xfId="8" applyFont="1" applyFill="1" applyBorder="1" applyAlignment="1" applyProtection="1">
      <alignment horizontal="center" vertical="center" wrapText="1"/>
    </xf>
    <xf numFmtId="49" fontId="10" fillId="2" borderId="19" xfId="5" applyNumberFormat="1" applyFont="1" applyFill="1" applyBorder="1" applyAlignment="1" applyProtection="1">
      <alignment horizontal="center" vertical="center" wrapText="1"/>
    </xf>
    <xf numFmtId="0" fontId="10" fillId="2" borderId="16" xfId="5" applyNumberFormat="1" applyFont="1" applyFill="1" applyBorder="1" applyAlignment="1" applyProtection="1">
      <alignment horizontal="center" vertical="center" wrapText="1"/>
    </xf>
    <xf numFmtId="0" fontId="3" fillId="2" borderId="17" xfId="1" applyNumberFormat="1" applyFont="1" applyFill="1" applyBorder="1" applyAlignment="1" applyProtection="1">
      <alignment horizontal="left" vertical="center" wrapText="1"/>
    </xf>
    <xf numFmtId="0" fontId="3" fillId="0" borderId="14" xfId="1" applyNumberFormat="1" applyFont="1" applyFill="1" applyBorder="1" applyAlignment="1" applyProtection="1">
      <alignment horizontal="left" vertical="center" wrapText="1"/>
    </xf>
    <xf numFmtId="0" fontId="3" fillId="2" borderId="20" xfId="1" applyNumberFormat="1" applyFont="1" applyFill="1" applyBorder="1" applyAlignment="1" applyProtection="1">
      <alignment horizontal="left" vertical="center" wrapText="1"/>
    </xf>
    <xf numFmtId="0" fontId="3" fillId="4" borderId="21" xfId="1" applyNumberFormat="1" applyFont="1" applyFill="1" applyBorder="1" applyAlignment="1" applyProtection="1">
      <alignment horizontal="left" vertical="center" wrapText="1" indent="6"/>
      <protection locked="0"/>
    </xf>
    <xf numFmtId="4" fontId="3" fillId="4" borderId="21" xfId="7" applyNumberFormat="1" applyFont="1" applyFill="1" applyBorder="1" applyAlignment="1" applyProtection="1">
      <alignment horizontal="right" vertical="center" wrapText="1"/>
      <protection locked="0"/>
    </xf>
    <xf numFmtId="49" fontId="0" fillId="4" borderId="21" xfId="4" applyNumberFormat="1" applyFont="1" applyFill="1" applyBorder="1" applyAlignment="1" applyProtection="1">
      <alignment horizontal="center" vertical="center" wrapText="1"/>
      <protection locked="0"/>
    </xf>
    <xf numFmtId="49" fontId="0" fillId="4" borderId="22" xfId="4" applyNumberFormat="1" applyFont="1" applyFill="1" applyBorder="1" applyAlignment="1" applyProtection="1">
      <alignment horizontal="center" vertical="center" wrapText="1"/>
      <protection locked="0"/>
    </xf>
    <xf numFmtId="0" fontId="0" fillId="0" borderId="3" xfId="1" applyFont="1" applyFill="1" applyBorder="1" applyAlignment="1" applyProtection="1">
      <alignment horizontal="left" vertical="center" wrapText="1"/>
    </xf>
    <xf numFmtId="0" fontId="0" fillId="0" borderId="4" xfId="5"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11" fillId="0" borderId="3" xfId="1" applyFont="1" applyFill="1" applyBorder="1" applyAlignment="1" applyProtection="1">
      <alignment horizontal="left" vertical="center" wrapText="1"/>
    </xf>
    <xf numFmtId="0" fontId="0" fillId="0" borderId="8"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0" fontId="11" fillId="0" borderId="7" xfId="1" applyFont="1" applyFill="1" applyBorder="1" applyAlignment="1" applyProtection="1">
      <alignment horizontal="left" vertical="center" wrapText="1"/>
    </xf>
    <xf numFmtId="0" fontId="5" fillId="0" borderId="1" xfId="2" applyFont="1" applyBorder="1" applyAlignment="1">
      <alignment horizontal="left" vertical="center" wrapText="1" indent="1"/>
    </xf>
    <xf numFmtId="0" fontId="3" fillId="3" borderId="3" xfId="4" applyNumberFormat="1" applyFont="1" applyFill="1" applyBorder="1" applyAlignment="1" applyProtection="1">
      <alignment horizontal="left" vertical="center" wrapText="1" inden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3" borderId="3" xfId="4" applyNumberFormat="1" applyFont="1" applyFill="1" applyBorder="1" applyAlignment="1" applyProtection="1">
      <alignment horizontal="left" vertical="center" wrapText="1"/>
    </xf>
    <xf numFmtId="0" fontId="3" fillId="3" borderId="14" xfId="4" applyNumberFormat="1" applyFont="1" applyFill="1" applyBorder="1" applyAlignment="1" applyProtection="1">
      <alignment horizontal="left" vertical="center" wrapText="1"/>
    </xf>
    <xf numFmtId="0" fontId="3" fillId="4" borderId="3" xfId="1" applyNumberFormat="1" applyFont="1" applyFill="1" applyBorder="1" applyAlignment="1" applyProtection="1">
      <alignment horizontal="left" vertical="center" wrapText="1"/>
      <protection locked="0"/>
    </xf>
    <xf numFmtId="0" fontId="3" fillId="4" borderId="14" xfId="1" applyNumberFormat="1" applyFont="1" applyFill="1" applyBorder="1" applyAlignment="1" applyProtection="1">
      <alignment horizontal="left" vertical="center" wrapText="1"/>
      <protection locked="0"/>
    </xf>
    <xf numFmtId="0" fontId="3" fillId="5" borderId="1" xfId="8" applyFont="1" applyFill="1" applyBorder="1" applyAlignment="1" applyProtection="1">
      <alignment horizontal="center" vertical="center" wrapText="1"/>
    </xf>
    <xf numFmtId="0" fontId="3" fillId="5" borderId="18" xfId="8" applyFont="1" applyFill="1" applyBorder="1" applyAlignment="1" applyProtection="1">
      <alignment horizontal="center" vertical="center" wrapText="1"/>
    </xf>
    <xf numFmtId="0" fontId="3" fillId="0" borderId="17"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3" fillId="2" borderId="17" xfId="1" applyFont="1" applyFill="1" applyBorder="1" applyAlignment="1" applyProtection="1">
      <alignment horizontal="center"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0" fillId="2" borderId="18" xfId="9" applyNumberFormat="1" applyFont="1" applyFill="1" applyBorder="1" applyAlignment="1" applyProtection="1">
      <alignment horizontal="center" vertical="center" wrapText="1"/>
    </xf>
    <xf numFmtId="0" fontId="3" fillId="5" borderId="4" xfId="10" applyFont="1" applyFill="1" applyBorder="1" applyAlignment="1" applyProtection="1">
      <alignment horizontal="center" vertical="center" wrapText="1"/>
    </xf>
    <xf numFmtId="0" fontId="3" fillId="5" borderId="7" xfId="10" applyFont="1" applyFill="1" applyBorder="1" applyAlignment="1" applyProtection="1">
      <alignment horizontal="center" vertical="center" wrapText="1"/>
    </xf>
    <xf numFmtId="0" fontId="5" fillId="0" borderId="9" xfId="2" applyFont="1" applyBorder="1" applyAlignment="1">
      <alignment horizontal="left" vertical="center" wrapText="1" indent="1"/>
    </xf>
    <xf numFmtId="0" fontId="3" fillId="3" borderId="11" xfId="4" applyNumberFormat="1" applyFont="1" applyFill="1" applyBorder="1" applyAlignment="1" applyProtection="1">
      <alignment horizontal="left" vertical="center" wrapText="1" indent="1"/>
    </xf>
    <xf numFmtId="0" fontId="3" fillId="3" borderId="12" xfId="4" applyNumberFormat="1" applyFont="1" applyFill="1" applyBorder="1" applyAlignment="1" applyProtection="1">
      <alignment horizontal="left" vertical="center" wrapText="1" indent="1"/>
    </xf>
    <xf numFmtId="0" fontId="3" fillId="3" borderId="14" xfId="4" applyNumberFormat="1" applyFont="1" applyFill="1" applyBorder="1" applyAlignment="1" applyProtection="1">
      <alignment horizontal="left" vertical="center" wrapText="1" indent="1"/>
    </xf>
    <xf numFmtId="0" fontId="14" fillId="0" borderId="0" xfId="4" applyNumberFormat="1" applyFont="1" applyFill="1" applyBorder="1" applyAlignment="1" applyProtection="1">
      <alignment horizontal="left" vertical="center" wrapText="1" indent="1"/>
    </xf>
    <xf numFmtId="0" fontId="14" fillId="0" borderId="15" xfId="4" applyNumberFormat="1" applyFont="1" applyFill="1" applyBorder="1" applyAlignment="1" applyProtection="1">
      <alignment horizontal="left" vertical="center" wrapText="1" indent="1"/>
    </xf>
    <xf numFmtId="0" fontId="3" fillId="0" borderId="13"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0" fontId="3" fillId="0" borderId="9" xfId="4" applyNumberFormat="1" applyFont="1" applyFill="1" applyBorder="1" applyAlignment="1" applyProtection="1">
      <alignment horizontal="center" vertical="center" wrapText="1"/>
    </xf>
    <xf numFmtId="0" fontId="3" fillId="0" borderId="16" xfId="4" applyNumberFormat="1" applyFont="1" applyFill="1" applyBorder="1" applyAlignment="1" applyProtection="1">
      <alignment horizontal="center" vertical="center" wrapTex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38100</xdr:colOff>
      <xdr:row>23</xdr:row>
      <xdr:rowOff>0</xdr:rowOff>
    </xdr:from>
    <xdr:ext cx="190500" cy="190500"/>
    <xdr:grpSp>
      <xdr:nvGrpSpPr>
        <xdr:cNvPr id="4" name="shCalendar" hidden="1"/>
        <xdr:cNvGrpSpPr>
          <a:grpSpLocks/>
        </xdr:cNvGrpSpPr>
      </xdr:nvGrpSpPr>
      <xdr:grpSpPr bwMode="auto">
        <a:xfrm>
          <a:off x="6838950" y="100965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190500</xdr:colOff>
      <xdr:row>23</xdr:row>
      <xdr:rowOff>161925</xdr:rowOff>
    </xdr:to>
    <xdr:grpSp>
      <xdr:nvGrpSpPr>
        <xdr:cNvPr id="4" name="shCalendar" hidden="1"/>
        <xdr:cNvGrpSpPr>
          <a:grpSpLocks/>
        </xdr:cNvGrpSpPr>
      </xdr:nvGrpSpPr>
      <xdr:grpSpPr bwMode="auto">
        <a:xfrm>
          <a:off x="6838950" y="3333750"/>
          <a:ext cx="190500" cy="12573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3;&#1086;&#1083;&#1086;&#1074;&#1072;&#1085;&#1086;&#1074;&#1072;%20&#1051;.&#1042;\&#1069;&#1085;&#1077;&#1088;&#1075;&#1086;&#1058;&#1088;&#1072;&#1085;&#1079;&#1080;&#1090;\2021\&#1064;&#1072;&#1073;&#1083;&#1086;&#1085;&#1099;%20&#1045;&#1048;&#1040;&#1057;\FAS.JKH.OPEN.INFO.REQUEST.WARM(v1.0.2)%20-%20&#1090;&#1077;&#1087;&#1083;&#1086;&#1085;&#1086;&#1089;&#1080;&#1090;&#1077;&#1083;&#1100;%20202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_&#1060;&#1069;&#1059;_2\&#1043;&#1086;&#1083;&#1086;&#1074;&#1072;&#1085;&#1086;&#1074;&#1072;%20&#1051;.&#1042;\&#1069;&#1085;&#1077;&#1088;&#1075;&#1086;&#1058;&#1088;&#1072;&#1085;&#1079;&#1080;&#1090;\2022\&#1064;&#1072;&#1073;&#1083;&#1086;&#1085;&#1099;%20&#1045;&#1048;&#1040;&#1057;\FAS.JKH.OPEN.INFO.REQUEST.WARM(v1.0.2)%20&#8212;%20&#1090;&#1077;&#1087;&#1083;&#1086;&#1085;&#1086;&#1089;&#1080;&#1090;&#1077;&#1083;&#1100;%20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30.04.2021</v>
          </cell>
        </row>
        <row r="20">
          <cell r="F20" t="str">
            <v>3/1-3658-12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 и приравненные категории</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OneRates_4" refersTo="='Форма 4.10.3 | Т-ТН'!$O$24"/>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4">
          <cell r="O24">
            <v>33.916438636209293</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F7" t="str">
            <v>29.04.2022</v>
          </cell>
        </row>
        <row r="8">
          <cell r="F8" t="str">
            <v>3/1-3826-12</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tabSelected="1" workbookViewId="0">
      <selection activeCell="F22" sqref="F22"/>
    </sheetView>
  </sheetViews>
  <sheetFormatPr defaultRowHeight="15" x14ac:dyDescent="0.25"/>
  <cols>
    <col min="2" max="2" width="32.5703125" customWidth="1"/>
    <col min="3" max="3" width="27.5703125" customWidth="1"/>
    <col min="4" max="4" width="17.42578125" customWidth="1"/>
    <col min="5" max="5" width="15.28515625" customWidth="1"/>
    <col min="6" max="7" width="25.7109375" customWidth="1"/>
  </cols>
  <sheetData>
    <row r="2" spans="1:10" s="1" customFormat="1" ht="26.1" customHeight="1" x14ac:dyDescent="0.25">
      <c r="A2" s="64" t="s">
        <v>36</v>
      </c>
      <c r="B2" s="64"/>
      <c r="C2" s="64"/>
      <c r="D2" s="64"/>
      <c r="E2" s="64"/>
      <c r="F2" s="64"/>
      <c r="G2" s="64"/>
      <c r="I2" s="2"/>
      <c r="J2" s="2"/>
    </row>
    <row r="3" spans="1:10" s="1" customFormat="1" ht="3" customHeight="1" x14ac:dyDescent="0.25">
      <c r="A3" s="3"/>
      <c r="B3" s="4"/>
      <c r="C3" s="4"/>
      <c r="D3" s="4"/>
      <c r="E3" s="4"/>
      <c r="F3" s="4"/>
      <c r="G3" s="5"/>
      <c r="I3" s="2"/>
      <c r="J3" s="2"/>
    </row>
    <row r="4" spans="1:10" s="1" customFormat="1" ht="30" x14ac:dyDescent="0.25">
      <c r="A4" s="3"/>
      <c r="B4" s="6" t="str">
        <f>"Дата подачи заявления об "&amp;IF(datePr_ch="","утверждении","изменении") &amp; " тарифов"</f>
        <v>Дата подачи заявления об утверждении тарифов</v>
      </c>
      <c r="C4" s="65" t="str">
        <f>'4.10.3'!C4:E4</f>
        <v>29.04.2022</v>
      </c>
      <c r="D4" s="65"/>
      <c r="E4" s="65"/>
      <c r="F4" s="65"/>
      <c r="G4" s="65"/>
      <c r="H4" s="7"/>
      <c r="I4" s="2"/>
      <c r="J4" s="2"/>
    </row>
    <row r="5" spans="1:10" s="1" customFormat="1" ht="30" x14ac:dyDescent="0.25">
      <c r="A5" s="3"/>
      <c r="B5" s="6" t="str">
        <f>"Номер подачи заявления об "&amp;IF(numberPr_ch="","утверждении","изменении") &amp; " тарифов"</f>
        <v>Номер подачи заявления об утверждении тарифов</v>
      </c>
      <c r="C5" s="65" t="str">
        <f>'4.10.3'!C5:E5</f>
        <v>3/1-3826-12</v>
      </c>
      <c r="D5" s="65"/>
      <c r="E5" s="65"/>
      <c r="F5" s="65"/>
      <c r="G5" s="65"/>
      <c r="H5" s="7"/>
      <c r="I5" s="2"/>
      <c r="J5" s="2"/>
    </row>
    <row r="6" spans="1:10" s="1" customFormat="1" ht="11.25" x14ac:dyDescent="0.25">
      <c r="A6" s="3"/>
      <c r="B6" s="4"/>
      <c r="C6" s="4"/>
      <c r="D6" s="4"/>
      <c r="E6" s="4"/>
      <c r="F6" s="4"/>
      <c r="G6" s="5"/>
      <c r="I6" s="2"/>
      <c r="J6" s="2"/>
    </row>
    <row r="7" spans="1:10" s="1" customFormat="1" ht="21" customHeight="1" x14ac:dyDescent="0.25">
      <c r="A7" s="66" t="s">
        <v>0</v>
      </c>
      <c r="B7" s="66"/>
      <c r="C7" s="66"/>
      <c r="D7" s="66"/>
      <c r="E7" s="66"/>
      <c r="F7" s="66"/>
      <c r="G7" s="66"/>
      <c r="I7" s="2"/>
      <c r="J7" s="2"/>
    </row>
    <row r="8" spans="1:10" s="1" customFormat="1" ht="21" customHeight="1" x14ac:dyDescent="0.25">
      <c r="A8" s="67" t="s">
        <v>1</v>
      </c>
      <c r="B8" s="58" t="s">
        <v>2</v>
      </c>
      <c r="C8" s="58" t="s">
        <v>3</v>
      </c>
      <c r="D8" s="69"/>
      <c r="E8" s="70"/>
      <c r="F8" s="58" t="s">
        <v>4</v>
      </c>
      <c r="G8" s="58" t="s">
        <v>5</v>
      </c>
      <c r="I8" s="2"/>
      <c r="J8" s="2"/>
    </row>
    <row r="9" spans="1:10" s="1" customFormat="1" ht="21" customHeight="1" x14ac:dyDescent="0.25">
      <c r="A9" s="68"/>
      <c r="B9" s="59"/>
      <c r="C9" s="59"/>
      <c r="D9" s="24" t="s">
        <v>6</v>
      </c>
      <c r="E9" s="8" t="s">
        <v>7</v>
      </c>
      <c r="F9" s="59"/>
      <c r="G9" s="59"/>
      <c r="I9" s="2"/>
      <c r="J9" s="2"/>
    </row>
    <row r="10" spans="1:10" s="1" customFormat="1" ht="12" customHeight="1" x14ac:dyDescent="0.25">
      <c r="A10" s="9" t="s">
        <v>8</v>
      </c>
      <c r="B10" s="9" t="s">
        <v>9</v>
      </c>
      <c r="C10" s="9" t="s">
        <v>10</v>
      </c>
      <c r="D10" s="25"/>
      <c r="E10" s="9" t="s">
        <v>12</v>
      </c>
      <c r="F10" s="9" t="s">
        <v>13</v>
      </c>
      <c r="G10" s="9" t="s">
        <v>14</v>
      </c>
      <c r="I10" s="2"/>
      <c r="J10" s="2"/>
    </row>
    <row r="11" spans="1:10" s="1" customFormat="1" ht="14.25" customHeight="1" x14ac:dyDescent="0.25">
      <c r="A11" s="10">
        <v>1</v>
      </c>
      <c r="B11" s="57" t="s">
        <v>15</v>
      </c>
      <c r="C11" s="60"/>
      <c r="D11" s="60"/>
      <c r="E11" s="60"/>
      <c r="F11" s="60"/>
      <c r="G11" s="60"/>
      <c r="H11" s="11"/>
      <c r="I11" s="2"/>
      <c r="J11" s="2"/>
    </row>
    <row r="12" spans="1:10" s="1" customFormat="1" ht="49.5" customHeight="1" x14ac:dyDescent="0.25">
      <c r="A12" s="10" t="s">
        <v>16</v>
      </c>
      <c r="B12" s="12" t="s">
        <v>17</v>
      </c>
      <c r="C12" s="12" t="s">
        <v>17</v>
      </c>
      <c r="D12" s="26"/>
      <c r="E12" s="12" t="s">
        <v>17</v>
      </c>
      <c r="F12" s="13" t="s">
        <v>52</v>
      </c>
      <c r="G12" s="14" t="s">
        <v>18</v>
      </c>
      <c r="H12" s="11"/>
      <c r="I12" s="2"/>
      <c r="J12" s="2"/>
    </row>
    <row r="13" spans="1:10" s="1" customFormat="1" ht="18.75" x14ac:dyDescent="0.25">
      <c r="A13" s="15">
        <v>2</v>
      </c>
      <c r="B13" s="61" t="s">
        <v>19</v>
      </c>
      <c r="C13" s="62"/>
      <c r="D13" s="63"/>
      <c r="E13" s="63"/>
      <c r="F13" s="63" t="s">
        <v>17</v>
      </c>
      <c r="G13" s="63"/>
      <c r="H13" s="11"/>
      <c r="I13" s="2"/>
      <c r="J13" s="2"/>
    </row>
    <row r="14" spans="1:10" s="1" customFormat="1" ht="90" customHeight="1" x14ac:dyDescent="0.25">
      <c r="A14" s="19" t="s">
        <v>20</v>
      </c>
      <c r="B14" s="22" t="s">
        <v>21</v>
      </c>
      <c r="C14" s="23" t="s">
        <v>22</v>
      </c>
      <c r="D14" s="16" t="s">
        <v>50</v>
      </c>
      <c r="E14" s="17" t="s">
        <v>51</v>
      </c>
      <c r="F14" s="18" t="s">
        <v>23</v>
      </c>
      <c r="G14" s="12" t="s">
        <v>17</v>
      </c>
      <c r="H14" s="11"/>
      <c r="I14" s="2"/>
      <c r="J14" s="2"/>
    </row>
    <row r="15" spans="1:10" s="1" customFormat="1" ht="18.75" x14ac:dyDescent="0.25">
      <c r="A15" s="19" t="s">
        <v>10</v>
      </c>
      <c r="B15" s="57" t="s">
        <v>24</v>
      </c>
      <c r="C15" s="57"/>
      <c r="D15" s="57"/>
      <c r="E15" s="57"/>
      <c r="F15" s="57"/>
      <c r="G15" s="57"/>
      <c r="H15" s="11"/>
      <c r="I15" s="2"/>
      <c r="J15" s="2"/>
    </row>
    <row r="16" spans="1:10" s="1" customFormat="1" ht="45.75" customHeight="1" x14ac:dyDescent="0.25">
      <c r="A16" s="10" t="s">
        <v>25</v>
      </c>
      <c r="B16" s="12" t="s">
        <v>17</v>
      </c>
      <c r="C16" s="12" t="s">
        <v>17</v>
      </c>
      <c r="D16" s="26"/>
      <c r="E16" s="12" t="s">
        <v>17</v>
      </c>
      <c r="F16" s="12" t="s">
        <v>17</v>
      </c>
      <c r="G16" s="20" t="s">
        <v>26</v>
      </c>
      <c r="H16" s="11"/>
      <c r="I16" s="2"/>
      <c r="J16" s="2"/>
    </row>
    <row r="17" spans="1:10" s="1" customFormat="1" ht="18.75" x14ac:dyDescent="0.25">
      <c r="A17" s="19" t="s">
        <v>11</v>
      </c>
      <c r="B17" s="57" t="s">
        <v>27</v>
      </c>
      <c r="C17" s="57"/>
      <c r="D17" s="57"/>
      <c r="E17" s="57"/>
      <c r="F17" s="57"/>
      <c r="G17" s="57"/>
      <c r="H17" s="11"/>
      <c r="I17" s="2"/>
      <c r="J17" s="2"/>
    </row>
    <row r="18" spans="1:10" s="1" customFormat="1" ht="88.5" customHeight="1" x14ac:dyDescent="0.25">
      <c r="A18" s="19" t="s">
        <v>28</v>
      </c>
      <c r="B18" s="22" t="s">
        <v>21</v>
      </c>
      <c r="C18" s="23" t="s">
        <v>22</v>
      </c>
      <c r="D18" s="17" t="s">
        <v>50</v>
      </c>
      <c r="E18" s="17" t="s">
        <v>51</v>
      </c>
      <c r="F18" s="21">
        <v>133454.62784915953</v>
      </c>
      <c r="G18" s="12" t="s">
        <v>17</v>
      </c>
      <c r="H18" s="11"/>
      <c r="I18" s="2"/>
      <c r="J18" s="2"/>
    </row>
    <row r="19" spans="1:10" s="1" customFormat="1" ht="18.75" x14ac:dyDescent="0.25">
      <c r="A19" s="19" t="s">
        <v>12</v>
      </c>
      <c r="B19" s="57" t="s">
        <v>29</v>
      </c>
      <c r="C19" s="57"/>
      <c r="D19" s="57"/>
      <c r="E19" s="57"/>
      <c r="F19" s="57"/>
      <c r="G19" s="57"/>
      <c r="H19" s="11"/>
      <c r="I19" s="2"/>
      <c r="J19" s="2"/>
    </row>
    <row r="20" spans="1:10" s="1" customFormat="1" ht="90" customHeight="1" x14ac:dyDescent="0.25">
      <c r="A20" s="15" t="s">
        <v>30</v>
      </c>
      <c r="B20" s="22" t="s">
        <v>21</v>
      </c>
      <c r="C20" s="23" t="s">
        <v>22</v>
      </c>
      <c r="D20" s="16" t="s">
        <v>50</v>
      </c>
      <c r="E20" s="17" t="s">
        <v>51</v>
      </c>
      <c r="F20" s="21">
        <v>3934.8066369999997</v>
      </c>
      <c r="G20" s="12" t="s">
        <v>17</v>
      </c>
      <c r="H20" s="11"/>
      <c r="I20" s="2"/>
      <c r="J20" s="2"/>
    </row>
    <row r="21" spans="1:10" s="1" customFormat="1" ht="26.1" customHeight="1" x14ac:dyDescent="0.25">
      <c r="A21" s="19" t="s">
        <v>13</v>
      </c>
      <c r="B21" s="57" t="s">
        <v>31</v>
      </c>
      <c r="C21" s="57"/>
      <c r="D21" s="57"/>
      <c r="E21" s="57"/>
      <c r="F21" s="57"/>
      <c r="G21" s="57"/>
      <c r="H21" s="11"/>
      <c r="I21" s="2"/>
      <c r="J21" s="2"/>
    </row>
    <row r="22" spans="1:10" s="1" customFormat="1" ht="101.25" customHeight="1" x14ac:dyDescent="0.25">
      <c r="A22" s="15" t="s">
        <v>32</v>
      </c>
      <c r="B22" s="22" t="s">
        <v>21</v>
      </c>
      <c r="C22" s="23" t="s">
        <v>22</v>
      </c>
      <c r="D22" s="16" t="s">
        <v>50</v>
      </c>
      <c r="E22" s="17" t="s">
        <v>51</v>
      </c>
      <c r="F22" s="21">
        <v>22465.370716379424</v>
      </c>
      <c r="G22" s="12" t="s">
        <v>17</v>
      </c>
      <c r="H22" s="11"/>
      <c r="I22" s="2"/>
      <c r="J22" s="2" t="s">
        <v>33</v>
      </c>
    </row>
    <row r="23" spans="1:10" s="1" customFormat="1" ht="25.5" customHeight="1" x14ac:dyDescent="0.25">
      <c r="A23" s="19" t="s">
        <v>14</v>
      </c>
      <c r="B23" s="57" t="s">
        <v>34</v>
      </c>
      <c r="C23" s="57"/>
      <c r="D23" s="57"/>
      <c r="E23" s="57"/>
      <c r="F23" s="57"/>
      <c r="G23" s="57"/>
      <c r="H23" s="11"/>
      <c r="I23" s="2"/>
      <c r="J23" s="2"/>
    </row>
    <row r="24" spans="1:10" s="1" customFormat="1" ht="102.75" customHeight="1" x14ac:dyDescent="0.25">
      <c r="A24" s="15" t="s">
        <v>35</v>
      </c>
      <c r="B24" s="22" t="s">
        <v>21</v>
      </c>
      <c r="C24" s="23" t="s">
        <v>22</v>
      </c>
      <c r="D24" s="16" t="s">
        <v>50</v>
      </c>
      <c r="E24" s="17" t="s">
        <v>51</v>
      </c>
      <c r="F24" s="21"/>
      <c r="G24" s="12" t="s">
        <v>17</v>
      </c>
      <c r="H24" s="11"/>
      <c r="I24" s="2"/>
      <c r="J24" s="2"/>
    </row>
  </sheetData>
  <mergeCells count="17">
    <mergeCell ref="G8:G9"/>
    <mergeCell ref="B11:G11"/>
    <mergeCell ref="B13:G13"/>
    <mergeCell ref="A2:G2"/>
    <mergeCell ref="C4:G4"/>
    <mergeCell ref="C5:G5"/>
    <mergeCell ref="A7:G7"/>
    <mergeCell ref="A8:A9"/>
    <mergeCell ref="B8:B9"/>
    <mergeCell ref="C8:C9"/>
    <mergeCell ref="D8:E8"/>
    <mergeCell ref="F8:F9"/>
    <mergeCell ref="B23:G23"/>
    <mergeCell ref="B21:G21"/>
    <mergeCell ref="B19:G19"/>
    <mergeCell ref="B17:G17"/>
    <mergeCell ref="B15:G15"/>
  </mergeCells>
  <dataValidations count="5">
    <dataValidation type="decimal" allowBlank="1" showErrorMessage="1" errorTitle="Ошибка" error="Допускается ввод только действительных чисел!" sqref="F20 F22 F18 F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F14">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22:E22 D14:E14 D18:E18 D20:E20 D24:E24"/>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G12 G16">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F12">
      <formula1>900</formula1>
    </dataValidation>
  </dataValidations>
  <hyperlinks>
    <hyperlink ref="G16" location="'Форма 4.10.1'!$K$20" tooltip="Кликните по гиперссылке, чтобы перейти по гиперссылке или отредактировать её" display="https://portal.eias.ru/Portal/DownloadPage.aspx?type=12&amp;guid=570d626d-a96f-4c6c-9487-06aa7d29d0e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9"/>
  <sheetViews>
    <sheetView workbookViewId="0">
      <selection activeCell="C4" sqref="C4:E4"/>
    </sheetView>
  </sheetViews>
  <sheetFormatPr defaultRowHeight="15" x14ac:dyDescent="0.25"/>
  <cols>
    <col min="1" max="1" width="13.140625" customWidth="1"/>
    <col min="2" max="2" width="41.42578125" customWidth="1"/>
    <col min="3" max="3" width="15.5703125" customWidth="1"/>
    <col min="4" max="4" width="13.85546875" customWidth="1"/>
    <col min="5" max="5" width="18.5703125" customWidth="1"/>
  </cols>
  <sheetData>
    <row r="3" spans="1:17" s="1" customFormat="1" ht="41.25" customHeight="1" x14ac:dyDescent="0.25">
      <c r="A3" s="86" t="s">
        <v>49</v>
      </c>
      <c r="B3" s="86"/>
      <c r="C3" s="86"/>
      <c r="D3" s="86"/>
      <c r="E3" s="86"/>
      <c r="F3" s="27"/>
      <c r="G3" s="27"/>
      <c r="H3" s="27"/>
      <c r="I3" s="27"/>
      <c r="J3" s="27"/>
      <c r="K3" s="27"/>
      <c r="L3" s="27"/>
      <c r="M3" s="27"/>
      <c r="N3" s="27"/>
      <c r="O3" s="27"/>
      <c r="P3" s="27"/>
      <c r="Q3" s="27"/>
    </row>
    <row r="4" spans="1:17" s="32" customFormat="1" ht="33" customHeight="1" x14ac:dyDescent="0.25">
      <c r="A4" s="43"/>
      <c r="B4" s="44" t="str">
        <f>"Дата подачи заявления об "&amp;IF(datePr_ch="","утверждении","изменении") &amp; " тарифов"</f>
        <v>Дата подачи заявления об утверждении тарифов</v>
      </c>
      <c r="C4" s="87" t="str">
        <f>'[2]Форма 4.10.1'!$F$7</f>
        <v>29.04.2022</v>
      </c>
      <c r="D4" s="87"/>
      <c r="E4" s="88"/>
      <c r="F4" s="31"/>
      <c r="G4" s="31"/>
      <c r="H4" s="31"/>
      <c r="I4" s="31"/>
      <c r="J4" s="31"/>
      <c r="K4" s="31"/>
      <c r="L4" s="31"/>
      <c r="M4" s="31"/>
      <c r="N4" s="31"/>
      <c r="O4" s="31"/>
      <c r="P4" s="31"/>
      <c r="Q4" s="31"/>
    </row>
    <row r="5" spans="1:17" s="32" customFormat="1" ht="36.75" customHeight="1" x14ac:dyDescent="0.25">
      <c r="A5" s="45"/>
      <c r="B5" s="33" t="str">
        <f>"Номер подачи заявления об "&amp;IF(numberPr_ch="","утверждении","изменении") &amp; " тарифов"</f>
        <v>Номер подачи заявления об утверждении тарифов</v>
      </c>
      <c r="C5" s="65" t="str">
        <f>'[2]Форма 4.10.1'!$F$8</f>
        <v>3/1-3826-12</v>
      </c>
      <c r="D5" s="65"/>
      <c r="E5" s="89"/>
      <c r="F5" s="31"/>
      <c r="G5" s="31"/>
      <c r="H5" s="31"/>
      <c r="I5" s="31"/>
      <c r="J5" s="31"/>
      <c r="K5" s="31"/>
      <c r="L5" s="31"/>
      <c r="M5" s="31"/>
      <c r="N5" s="31"/>
      <c r="O5" s="31"/>
      <c r="P5" s="31"/>
      <c r="Q5" s="31"/>
    </row>
    <row r="6" spans="1:17" s="29" customFormat="1" ht="5.25" hidden="1" x14ac:dyDescent="0.25">
      <c r="A6" s="46"/>
      <c r="B6" s="30"/>
      <c r="C6" s="90"/>
      <c r="D6" s="90"/>
      <c r="E6" s="91"/>
      <c r="F6" s="28"/>
      <c r="G6" s="28"/>
      <c r="H6" s="28"/>
      <c r="I6" s="28"/>
      <c r="J6" s="28"/>
    </row>
    <row r="7" spans="1:17" s="32" customFormat="1" ht="11.25" hidden="1" customHeight="1" x14ac:dyDescent="0.25">
      <c r="A7" s="92"/>
      <c r="B7" s="93"/>
      <c r="C7" s="94"/>
      <c r="D7" s="94"/>
      <c r="E7" s="95"/>
      <c r="F7" s="31"/>
      <c r="G7" s="31"/>
      <c r="H7" s="31"/>
      <c r="I7" s="31"/>
      <c r="J7" s="31"/>
      <c r="K7" s="31"/>
      <c r="L7" s="31"/>
      <c r="M7" s="31"/>
      <c r="N7" s="31"/>
      <c r="O7" s="31"/>
      <c r="P7" s="31"/>
      <c r="Q7" s="31"/>
    </row>
    <row r="8" spans="1:17" s="1" customFormat="1" ht="14.25" customHeight="1" x14ac:dyDescent="0.25">
      <c r="A8" s="77" t="s">
        <v>0</v>
      </c>
      <c r="B8" s="78"/>
      <c r="C8" s="78"/>
      <c r="D8" s="78"/>
      <c r="E8" s="79"/>
      <c r="F8" s="27"/>
      <c r="G8" s="27"/>
      <c r="H8" s="27"/>
      <c r="I8" s="27"/>
      <c r="J8" s="27"/>
      <c r="K8" s="27"/>
      <c r="L8" s="27"/>
      <c r="M8" s="27"/>
      <c r="N8" s="27"/>
      <c r="O8" s="27"/>
      <c r="P8" s="27"/>
      <c r="Q8" s="27"/>
    </row>
    <row r="9" spans="1:17" s="1" customFormat="1" ht="14.25" customHeight="1" x14ac:dyDescent="0.25">
      <c r="A9" s="80" t="s">
        <v>1</v>
      </c>
      <c r="B9" s="66" t="s">
        <v>37</v>
      </c>
      <c r="C9" s="81" t="s">
        <v>38</v>
      </c>
      <c r="D9" s="82"/>
      <c r="E9" s="83"/>
      <c r="F9" s="27"/>
      <c r="G9" s="27"/>
      <c r="H9" s="27"/>
      <c r="I9" s="27"/>
      <c r="J9" s="27"/>
      <c r="K9" s="27"/>
      <c r="L9" s="27"/>
      <c r="M9" s="27"/>
      <c r="N9" s="27"/>
      <c r="O9" s="27"/>
      <c r="P9" s="27"/>
      <c r="Q9" s="27"/>
    </row>
    <row r="10" spans="1:17" s="1" customFormat="1" ht="14.25" customHeight="1" x14ac:dyDescent="0.25">
      <c r="A10" s="80"/>
      <c r="B10" s="66"/>
      <c r="C10" s="84" t="s">
        <v>39</v>
      </c>
      <c r="D10" s="75" t="s">
        <v>40</v>
      </c>
      <c r="E10" s="76"/>
      <c r="F10" s="27"/>
      <c r="G10" s="27"/>
      <c r="H10" s="27"/>
      <c r="I10" s="27"/>
      <c r="J10" s="27"/>
      <c r="K10" s="27"/>
      <c r="L10" s="27"/>
      <c r="M10" s="27"/>
      <c r="N10" s="27"/>
      <c r="O10" s="27"/>
      <c r="P10" s="27"/>
      <c r="Q10" s="27"/>
    </row>
    <row r="11" spans="1:17" s="1" customFormat="1" ht="30" customHeight="1" x14ac:dyDescent="0.25">
      <c r="A11" s="80"/>
      <c r="B11" s="66"/>
      <c r="C11" s="85"/>
      <c r="D11" s="34" t="s">
        <v>41</v>
      </c>
      <c r="E11" s="47"/>
      <c r="F11" s="27"/>
      <c r="G11" s="27"/>
      <c r="H11" s="27"/>
      <c r="I11" s="27"/>
      <c r="J11" s="27"/>
      <c r="K11" s="27"/>
      <c r="L11" s="27"/>
      <c r="M11" s="27"/>
      <c r="N11" s="27"/>
      <c r="O11" s="27"/>
      <c r="P11" s="27"/>
      <c r="Q11" s="27"/>
    </row>
    <row r="12" spans="1:17" s="1" customFormat="1" ht="11.25" x14ac:dyDescent="0.25">
      <c r="A12" s="48" t="s">
        <v>8</v>
      </c>
      <c r="B12" s="35" t="s">
        <v>9</v>
      </c>
      <c r="C12" s="36">
        <f ca="1">OFFSET(C12,0,-1)+1</f>
        <v>3</v>
      </c>
      <c r="D12" s="36">
        <f ca="1">OFFSET(D12,0,-1)+1</f>
        <v>4</v>
      </c>
      <c r="E12" s="49">
        <v>5</v>
      </c>
      <c r="F12" s="27"/>
      <c r="G12" s="27"/>
      <c r="H12" s="27"/>
      <c r="I12" s="27"/>
      <c r="J12" s="27"/>
      <c r="K12" s="27"/>
      <c r="L12" s="27"/>
      <c r="M12" s="27"/>
      <c r="N12" s="27"/>
      <c r="O12" s="27"/>
      <c r="P12" s="27"/>
      <c r="Q12" s="27"/>
    </row>
    <row r="13" spans="1:17" s="1" customFormat="1" ht="26.25" customHeight="1" x14ac:dyDescent="0.25">
      <c r="A13" s="50">
        <v>1</v>
      </c>
      <c r="B13" s="37" t="s">
        <v>3</v>
      </c>
      <c r="C13" s="71" t="s">
        <v>22</v>
      </c>
      <c r="D13" s="71"/>
      <c r="E13" s="72"/>
      <c r="F13" s="27"/>
      <c r="G13" s="27"/>
      <c r="H13" s="27"/>
      <c r="I13" s="27"/>
      <c r="J13" s="27"/>
      <c r="K13" s="27"/>
      <c r="L13" s="27"/>
      <c r="M13" s="27"/>
      <c r="N13" s="27"/>
      <c r="O13" s="27"/>
      <c r="P13" s="27"/>
      <c r="Q13" s="27"/>
    </row>
    <row r="14" spans="1:17" s="1" customFormat="1" ht="14.25" hidden="1" customHeight="1" x14ac:dyDescent="0.25">
      <c r="A14" s="50" t="s">
        <v>16</v>
      </c>
      <c r="B14" s="38"/>
      <c r="C14" s="71"/>
      <c r="D14" s="71"/>
      <c r="E14" s="72"/>
      <c r="F14" s="27"/>
      <c r="G14" s="27"/>
      <c r="H14" s="27"/>
      <c r="I14" s="27"/>
      <c r="J14" s="27"/>
      <c r="K14" s="27"/>
      <c r="L14" s="27"/>
      <c r="M14" s="27"/>
      <c r="N14" s="27"/>
      <c r="O14" s="27"/>
      <c r="P14" s="27"/>
      <c r="Q14" s="27"/>
    </row>
    <row r="15" spans="1:17" s="1" customFormat="1" ht="14.25" hidden="1" customHeight="1" x14ac:dyDescent="0.25">
      <c r="A15" s="50" t="s">
        <v>45</v>
      </c>
      <c r="B15" s="39"/>
      <c r="C15" s="71"/>
      <c r="D15" s="71"/>
      <c r="E15" s="72"/>
      <c r="F15" s="27"/>
      <c r="G15" s="27"/>
      <c r="H15" s="27"/>
      <c r="I15" s="27"/>
      <c r="J15" s="27"/>
      <c r="K15" s="27"/>
      <c r="L15" s="27"/>
      <c r="M15" s="27"/>
      <c r="N15" s="27"/>
      <c r="O15" s="27"/>
      <c r="P15" s="27"/>
      <c r="Q15" s="27"/>
    </row>
    <row r="16" spans="1:17" s="1" customFormat="1" ht="14.25" hidden="1" customHeight="1" x14ac:dyDescent="0.25">
      <c r="A16" s="50" t="s">
        <v>46</v>
      </c>
      <c r="B16" s="40"/>
      <c r="C16" s="71"/>
      <c r="D16" s="71"/>
      <c r="E16" s="72"/>
      <c r="F16" s="27"/>
      <c r="G16" s="27"/>
      <c r="H16" s="27"/>
      <c r="I16" s="27"/>
      <c r="J16" s="27"/>
      <c r="K16" s="27"/>
      <c r="L16" s="27"/>
      <c r="M16" s="27"/>
      <c r="N16" s="27"/>
      <c r="O16" s="27"/>
      <c r="P16" s="27"/>
      <c r="Q16" s="27"/>
    </row>
    <row r="17" spans="1:17" s="1" customFormat="1" ht="11.25" hidden="1" customHeight="1" x14ac:dyDescent="0.25">
      <c r="A17" s="50"/>
      <c r="B17" s="41"/>
      <c r="C17" s="42"/>
      <c r="D17" s="42"/>
      <c r="E17" s="51"/>
      <c r="F17" s="27"/>
      <c r="G17" s="27"/>
      <c r="H17" s="27"/>
      <c r="I17" s="27"/>
      <c r="J17" s="27"/>
      <c r="K17" s="27"/>
      <c r="L17" s="27"/>
      <c r="M17" s="27"/>
      <c r="N17" s="27"/>
      <c r="O17" s="27"/>
      <c r="P17" s="27"/>
      <c r="Q17" s="27"/>
    </row>
    <row r="18" spans="1:17" s="1" customFormat="1" ht="11.25" x14ac:dyDescent="0.25">
      <c r="A18" s="50" t="s">
        <v>47</v>
      </c>
      <c r="B18" s="41" t="s">
        <v>42</v>
      </c>
      <c r="C18" s="73" t="s">
        <v>43</v>
      </c>
      <c r="D18" s="73"/>
      <c r="E18" s="74"/>
      <c r="F18" s="27"/>
      <c r="G18" s="2" t="e">
        <f ca="1">strCheckUnique(H18:H19)</f>
        <v>#NAME?</v>
      </c>
      <c r="H18" s="27"/>
      <c r="I18" s="2"/>
      <c r="J18" s="27"/>
      <c r="K18" s="27"/>
      <c r="L18" s="27"/>
      <c r="M18" s="27"/>
      <c r="N18" s="27"/>
      <c r="O18" s="27"/>
      <c r="P18" s="27"/>
      <c r="Q18" s="27"/>
    </row>
    <row r="19" spans="1:17" s="1" customFormat="1" ht="26.25" customHeight="1" x14ac:dyDescent="0.25">
      <c r="A19" s="52" t="s">
        <v>48</v>
      </c>
      <c r="B19" s="53" t="s">
        <v>44</v>
      </c>
      <c r="C19" s="54">
        <f>[2]!OneRates_4</f>
        <v>33.916438636209293</v>
      </c>
      <c r="D19" s="55" t="s">
        <v>50</v>
      </c>
      <c r="E19" s="56" t="s">
        <v>51</v>
      </c>
      <c r="F19" s="27" t="e">
        <f ca="1">strCheckDate(#REF!)</f>
        <v>#NAME?</v>
      </c>
      <c r="G19" s="2"/>
      <c r="H19" s="2" t="str">
        <f>IF(B19="","",B19 )</f>
        <v>вода</v>
      </c>
      <c r="I19" s="2"/>
      <c r="J19" s="2"/>
      <c r="K19" s="2"/>
      <c r="L19" s="27"/>
      <c r="M19" s="27"/>
      <c r="N19" s="27"/>
      <c r="O19" s="27"/>
      <c r="P19" s="27"/>
      <c r="Q19" s="27"/>
    </row>
  </sheetData>
  <mergeCells count="17">
    <mergeCell ref="A3:E3"/>
    <mergeCell ref="C4:E4"/>
    <mergeCell ref="C5:E5"/>
    <mergeCell ref="C6:E6"/>
    <mergeCell ref="A7:B7"/>
    <mergeCell ref="C7:E7"/>
    <mergeCell ref="A8:E8"/>
    <mergeCell ref="A9:A11"/>
    <mergeCell ref="B9:B11"/>
    <mergeCell ref="C9:E9"/>
    <mergeCell ref="C10:C11"/>
    <mergeCell ref="C16:E16"/>
    <mergeCell ref="C18:E18"/>
    <mergeCell ref="D10:E10"/>
    <mergeCell ref="C13:E13"/>
    <mergeCell ref="C14:E14"/>
    <mergeCell ref="C15:E15"/>
  </mergeCells>
  <dataValidations count="7">
    <dataValidation type="decimal" allowBlank="1" showErrorMessage="1" errorTitle="Ошибка" error="Допускается ввод только действительных чисел!" sqref="C19">
      <formula1>-9.99999999999999E+23</formula1>
      <formula2>9.99999999999999E+23</formula2>
    </dataValidation>
    <dataValidation allowBlank="1" showInputMessage="1" showErrorMessage="1" prompt="Для выбора выполните двойной щелчок левой клавиши мыши по соответствующей ячейке." sqref="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D19 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dataValidation type="list" allowBlank="1" showInputMessage="1" showErrorMessage="1" errorTitle="Ошибка" error="Выберите значение из списка" sqref="SM19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WVC19 B19 IQ19">
      <formula1>kind_of_heat_transfer</formula1>
    </dataValidation>
    <dataValidation type="textLength" operator="lessThanOrEqual" allowBlank="1" showInputMessage="1" showErrorMessage="1" errorTitle="Ошибка" error="Допускается ввод не более 900 символов!" sqref="ACS13:ACS19 AMO13:AMO19 AWK13:AWK19 BGG13:BGG19 BQC13:BQC19 BZY13:BZY19 CJU13:CJU19 CTQ13:CTQ19 DDM13:DDM19 DNI13:DNI19 DXE13:DXE19 EHA13:EHA19 EQW13:EQW19 FAS13:FAS19 FKO13:FKO19 FUK13:FUK19 GEG13:GEG19 GOC13:GOC19 GXY13:GXY19 HHU13:HHU19 HRQ13:HRQ19 IBM13:IBM19 ILI13:ILI19 IVE13:IVE19 JFA13:JFA19 JOW13:JOW19 JYS13:JYS19 KIO13:KIO19 KSK13:KSK19 LCG13:LCG19 LMC13:LMC19 LVY13:LVY19 MFU13:MFU19 MPQ13:MPQ19 MZM13:MZM19 NJI13:NJI19 NTE13:NTE19 ODA13:ODA19 OMW13:OMW19 OWS13:OWS19 PGO13:PGO19 PQK13:PQK19 QAG13:QAG19 QKC13:QKC19 QTY13:QTY19 RDU13:RDU19 RNQ13:RNQ19 RXM13:RXM19 SHI13:SHI19 SRE13:SRE19 TBA13:TBA19 TKW13:TKW19 TUS13:TUS19 UEO13:UEO19 UOK13:UOK19 UYG13:UYG19 VIC13:VIC19 VRY13:VRY19 WBU13:WBU19 WLQ13:WLQ19 WVM13:WVM19 JA13:JA19 SW13:SW19">
      <formula1>900</formula1>
    </dataValidation>
    <dataValidation type="list" allowBlank="1" showInputMessage="1" errorTitle="Ошибка" error="Выберите значение из списка" prompt="Выберите значение из списка" sqref="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formula1>kind_of_cons</formula1>
    </dataValidation>
    <dataValidation type="list" allowBlank="1" showInputMessage="1" showErrorMessage="1" errorTitle="Ошибка" error="Выберите значение из списка" prompt="Выберите значение из списка" sqref="C18:E18">
      <formula1>kind_of_cons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2022-05-18T10:12:35Z</dcterms:modified>
</cp:coreProperties>
</file>