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0" i="1"/>
  <c r="D50"/>
  <c r="C50"/>
  <c r="B50"/>
  <c r="F50" s="1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<sst xmlns="http://schemas.openxmlformats.org/spreadsheetml/2006/main" count="70" uniqueCount="62">
  <si>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</si>
  <si>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</si>
  <si>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</si>
  <si>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</si>
  <si>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</si>
  <si>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</si>
  <si>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</si>
  <si>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</si>
  <si>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</si>
  <si>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</si>
  <si>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</si>
  <si>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</si>
  <si>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</si>
  <si>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</si>
  <si>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</si>
  <si>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</si>
  <si>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</si>
  <si>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</si>
  <si>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</si>
  <si>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</si>
  <si>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</si>
  <si>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</si>
  <si>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</si>
  <si>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</si>
  <si>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</si>
  <si>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</si>
  <si>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</si>
  <si>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</si>
  <si>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</si>
  <si>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</si>
  <si>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</si>
  <si>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</si>
  <si>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</si>
  <si>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</si>
  <si>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</si>
  <si>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</si>
  <si>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</si>
  <si>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</si>
  <si>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</si>
  <si>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</si>
  <si>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</si>
  <si>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</si>
  <si>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</si>
  <si>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</si>
  <si>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</si>
  <si>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</si>
  <si>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</si>
  <si>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</si>
  <si>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</si>
  <si>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</si>
  <si>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Траснпортные расходы</t>
  </si>
  <si>
    <t>Услуги экскаватора</t>
  </si>
  <si>
    <t>Сброс снега и сосулек</t>
  </si>
  <si>
    <t>Общехозяйственные расходы и материалы</t>
  </si>
  <si>
    <t>кирпич</t>
  </si>
  <si>
    <t>шифер</t>
  </si>
  <si>
    <t>Аренда и реклама</t>
  </si>
  <si>
    <t xml:space="preserve">Контейнерная площадка </t>
  </si>
  <si>
    <t>Услуги ГЦРКП</t>
  </si>
  <si>
    <t>Итого:</t>
  </si>
  <si>
    <r>
      <t>Собственники дома № 1 пр. Металлургов_______________________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</si>
  <si>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по содержанию и ремонту общего имущества многоквартирного дома по адресу </t>
    </r>
    <r>
      <rPr>
        <sz val="10"/>
        <color indexed="8"/>
        <rFont val="Arial"/>
        <family val="2"/>
        <charset val="204"/>
      </rPr>
      <t>пр.МЕТАЛЛУРГОВ,1</t>
    </r>
  </si>
</sst>
</file>

<file path=xl/styles.xml><?xml version="1.0" encoding="utf-8"?>
<styleSheet xmlns="http://schemas.openxmlformats.org/spreadsheetml/2006/main">
  <numFmts count="1">
    <numFmt numFmtId="164" formatCode="#,##0.00\ 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"/>
      <family val="2"/>
      <charset val="204"/>
    </font>
    <font>
      <i/>
      <u/>
      <sz val="8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8"/>
      <color indexed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top"/>
    </xf>
    <xf numFmtId="164" fontId="2" fillId="2" borderId="11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vertical="top"/>
    </xf>
    <xf numFmtId="164" fontId="7" fillId="2" borderId="11" xfId="0" applyNumberFormat="1" applyFont="1" applyFill="1" applyBorder="1" applyAlignment="1" applyProtection="1">
      <alignment horizontal="center" vertical="top"/>
    </xf>
    <xf numFmtId="0" fontId="2" fillId="0" borderId="11" xfId="0" applyFont="1" applyBorder="1" applyAlignment="1">
      <alignment horizontal="left" vertical="top"/>
    </xf>
    <xf numFmtId="164" fontId="4" fillId="2" borderId="11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2" borderId="0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0" fontId="2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indent="8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5" fillId="2" borderId="3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left" vertical="top" indent="8"/>
    </xf>
    <xf numFmtId="0" fontId="2" fillId="2" borderId="10" xfId="0" applyNumberFormat="1" applyFont="1" applyFill="1" applyBorder="1" applyAlignment="1" applyProtection="1">
      <alignment horizontal="center" vertical="top"/>
    </xf>
    <xf numFmtId="0" fontId="2" fillId="2" borderId="11" xfId="0" applyNumberFormat="1" applyFont="1" applyFill="1" applyBorder="1" applyAlignment="1" applyProtection="1">
      <alignment horizontal="center" vertical="top"/>
    </xf>
    <xf numFmtId="0" fontId="2" fillId="2" borderId="11" xfId="0" applyNumberFormat="1" applyFont="1" applyFill="1" applyBorder="1" applyAlignment="1" applyProtection="1">
      <alignment horizontal="center" vertical="top" wrapText="1"/>
    </xf>
    <xf numFmtId="0" fontId="2" fillId="2" borderId="12" xfId="0" applyNumberFormat="1" applyFont="1" applyFill="1" applyBorder="1" applyAlignment="1" applyProtection="1">
      <alignment horizontal="center" vertical="top"/>
    </xf>
    <xf numFmtId="0" fontId="2" fillId="2" borderId="9" xfId="0" applyNumberFormat="1" applyFont="1" applyFill="1" applyBorder="1" applyAlignment="1" applyProtection="1">
      <alignment horizontal="left" vertical="top"/>
    </xf>
    <xf numFmtId="164" fontId="2" fillId="2" borderId="20" xfId="0" applyNumberFormat="1" applyFont="1" applyFill="1" applyBorder="1" applyAlignment="1" applyProtection="1">
      <alignment horizontal="center" vertical="top"/>
    </xf>
    <xf numFmtId="164" fontId="2" fillId="2" borderId="21" xfId="0" applyNumberFormat="1" applyFont="1" applyFill="1" applyBorder="1" applyAlignment="1" applyProtection="1">
      <alignment horizontal="center" vertical="top"/>
    </xf>
    <xf numFmtId="164" fontId="2" fillId="2" borderId="22" xfId="0" applyNumberFormat="1" applyFont="1" applyFill="1" applyBorder="1" applyAlignment="1" applyProtection="1">
      <alignment horizontal="center" vertical="top"/>
    </xf>
    <xf numFmtId="164" fontId="8" fillId="2" borderId="2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 applyProtection="1">
      <alignment horizontal="center" vertical="top"/>
    </xf>
    <xf numFmtId="164" fontId="2" fillId="2" borderId="10" xfId="0" applyNumberFormat="1" applyFont="1" applyFill="1" applyBorder="1" applyAlignment="1" applyProtection="1">
      <alignment horizontal="center" vertical="top"/>
    </xf>
    <xf numFmtId="164" fontId="8" fillId="2" borderId="11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 applyProtection="1">
      <alignment horizontal="left" vertical="top"/>
    </xf>
    <xf numFmtId="164" fontId="2" fillId="2" borderId="6" xfId="0" applyNumberFormat="1" applyFont="1" applyFill="1" applyBorder="1" applyAlignment="1" applyProtection="1">
      <alignment horizontal="center" vertical="top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2" fillId="2" borderId="8" xfId="0" applyNumberFormat="1" applyFont="1" applyFill="1" applyBorder="1" applyAlignment="1" applyProtection="1">
      <alignment horizontal="center" vertical="top"/>
    </xf>
    <xf numFmtId="0" fontId="2" fillId="2" borderId="14" xfId="0" applyNumberFormat="1" applyFont="1" applyFill="1" applyBorder="1" applyAlignment="1" applyProtection="1">
      <alignment horizontal="left" vertical="top"/>
    </xf>
    <xf numFmtId="164" fontId="2" fillId="2" borderId="23" xfId="0" applyNumberFormat="1" applyFont="1" applyFill="1" applyBorder="1" applyAlignment="1" applyProtection="1">
      <alignment horizontal="center" vertical="top"/>
    </xf>
    <xf numFmtId="0" fontId="2" fillId="2" borderId="24" xfId="0" applyNumberFormat="1" applyFont="1" applyFill="1" applyBorder="1" applyAlignment="1" applyProtection="1">
      <alignment horizontal="left" vertical="top"/>
    </xf>
    <xf numFmtId="164" fontId="2" fillId="2" borderId="15" xfId="0" applyNumberFormat="1" applyFont="1" applyFill="1" applyBorder="1" applyAlignment="1" applyProtection="1">
      <alignment horizontal="center" vertical="top"/>
    </xf>
    <xf numFmtId="164" fontId="2" fillId="2" borderId="16" xfId="0" applyNumberFormat="1" applyFont="1" applyFill="1" applyBorder="1" applyAlignment="1" applyProtection="1">
      <alignment horizontal="center" vertical="top"/>
    </xf>
    <xf numFmtId="164" fontId="2" fillId="2" borderId="19" xfId="0" applyNumberFormat="1" applyFont="1" applyFill="1" applyBorder="1" applyAlignment="1" applyProtection="1">
      <alignment horizontal="center" vertical="top"/>
    </xf>
    <xf numFmtId="0" fontId="6" fillId="2" borderId="17" xfId="0" applyNumberFormat="1" applyFont="1" applyFill="1" applyBorder="1" applyAlignment="1" applyProtection="1">
      <alignment horizontal="left" vertical="top"/>
    </xf>
    <xf numFmtId="164" fontId="4" fillId="2" borderId="18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right" vertical="top"/>
    </xf>
    <xf numFmtId="0" fontId="4" fillId="2" borderId="0" xfId="0" applyNumberFormat="1" applyFont="1" applyFill="1" applyBorder="1" applyAlignment="1" applyProtection="1">
      <alignment vertical="top"/>
    </xf>
    <xf numFmtId="0" fontId="2" fillId="2" borderId="11" xfId="0" applyNumberFormat="1" applyFont="1" applyFill="1" applyBorder="1" applyAlignment="1" applyProtection="1">
      <alignment horizontal="left" vertical="top" indent="5"/>
    </xf>
    <xf numFmtId="0" fontId="4" fillId="2" borderId="11" xfId="0" applyNumberFormat="1" applyFont="1" applyFill="1" applyBorder="1" applyAlignment="1" applyProtection="1">
      <alignment horizontal="left" vertical="top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7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/>
    </xf>
    <xf numFmtId="164" fontId="9" fillId="2" borderId="11" xfId="0" applyNumberFormat="1" applyFont="1" applyFill="1" applyBorder="1" applyAlignment="1" applyProtection="1">
      <alignment horizontal="center" vertical="top"/>
    </xf>
    <xf numFmtId="0" fontId="2" fillId="2" borderId="11" xfId="0" applyFont="1" applyFill="1" applyBorder="1" applyAlignment="1">
      <alignment horizontal="left" vertical="top" wrapText="1"/>
    </xf>
    <xf numFmtId="4" fontId="2" fillId="2" borderId="11" xfId="0" applyNumberFormat="1" applyFont="1" applyFill="1" applyBorder="1" applyAlignment="1" applyProtection="1">
      <alignment horizontal="center" vertical="top"/>
    </xf>
    <xf numFmtId="0" fontId="2" fillId="2" borderId="11" xfId="0" applyFont="1" applyFill="1" applyBorder="1" applyAlignment="1">
      <alignment horizontal="left" vertical="top"/>
    </xf>
    <xf numFmtId="0" fontId="2" fillId="2" borderId="11" xfId="0" applyNumberFormat="1" applyFont="1" applyFill="1" applyBorder="1" applyAlignment="1" applyProtection="1">
      <alignment horizontal="left" vertical="top"/>
    </xf>
    <xf numFmtId="0" fontId="2" fillId="2" borderId="11" xfId="0" applyNumberFormat="1" applyFont="1" applyFill="1" applyBorder="1" applyAlignment="1" applyProtection="1">
      <alignment horizontal="left" vertical="top" wrapText="1"/>
    </xf>
    <xf numFmtId="0" fontId="11" fillId="2" borderId="0" xfId="0" applyNumberFormat="1" applyFont="1" applyFill="1" applyBorder="1" applyAlignment="1" applyProtection="1">
      <alignment horizontal="center" vertical="top"/>
    </xf>
    <xf numFmtId="0" fontId="4" fillId="2" borderId="7" xfId="0" applyNumberFormat="1" applyFont="1" applyFill="1" applyBorder="1" applyAlignment="1" applyProtection="1">
      <alignment horizontal="left" vertical="top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18" xfId="0" applyNumberFormat="1" applyFont="1" applyFill="1" applyBorder="1" applyAlignment="1" applyProtection="1">
      <alignment horizontal="left" vertical="top" wrapText="1"/>
    </xf>
    <xf numFmtId="164" fontId="2" fillId="2" borderId="25" xfId="0" applyNumberFormat="1" applyFont="1" applyFill="1" applyBorder="1" applyAlignment="1" applyProtection="1">
      <alignment horizontal="center" vertical="top"/>
    </xf>
    <xf numFmtId="164" fontId="4" fillId="2" borderId="25" xfId="0" applyNumberFormat="1" applyFont="1" applyFill="1" applyBorder="1" applyAlignment="1" applyProtection="1">
      <alignment horizontal="center" vertical="top"/>
    </xf>
    <xf numFmtId="164" fontId="4" fillId="2" borderId="26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66"/>
  <sheetViews>
    <sheetView tabSelected="1" topLeftCell="A34" workbookViewId="0">
      <selection activeCell="E11" sqref="E11"/>
    </sheetView>
  </sheetViews>
  <sheetFormatPr defaultRowHeight="15"/>
  <cols>
    <col min="1" max="1" width="22" customWidth="1"/>
    <col min="2" max="2" width="14.5703125" customWidth="1"/>
    <col min="3" max="3" width="15.7109375" customWidth="1"/>
    <col min="4" max="4" width="11" customWidth="1"/>
    <col min="5" max="5" width="10.5703125" customWidth="1"/>
    <col min="6" max="7" width="11.28515625" customWidth="1"/>
    <col min="8" max="8" width="13.140625" customWidth="1"/>
    <col min="9" max="10" width="13.7109375" customWidth="1"/>
    <col min="11" max="11" width="13.140625" customWidth="1"/>
    <col min="12" max="12" width="10.7109375" bestFit="1" customWidth="1"/>
    <col min="13" max="13" width="16.28515625" customWidth="1"/>
    <col min="14" max="14" width="10.28515625" customWidth="1"/>
  </cols>
  <sheetData>
    <row r="2" spans="1:18">
      <c r="A2" s="12" t="s">
        <v>61</v>
      </c>
      <c r="B2" s="12"/>
      <c r="C2" s="12"/>
      <c r="D2" s="12"/>
      <c r="E2" s="12"/>
      <c r="F2" s="13"/>
      <c r="G2" s="12"/>
      <c r="H2" s="12"/>
      <c r="I2" s="12"/>
      <c r="J2" s="12"/>
      <c r="K2" s="12"/>
      <c r="L2" s="14"/>
    </row>
    <row r="3" spans="1:18" ht="12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/>
      <c r="N3" s="7"/>
      <c r="O3" s="7"/>
      <c r="P3" s="7"/>
      <c r="Q3" s="7"/>
      <c r="R3" s="7"/>
    </row>
    <row r="4" spans="1:18">
      <c r="A4" s="15" t="s">
        <v>0</v>
      </c>
      <c r="B4" s="15">
        <v>1957</v>
      </c>
      <c r="C4" s="15"/>
      <c r="D4" s="15" t="s">
        <v>1</v>
      </c>
      <c r="E4" s="15"/>
      <c r="F4" s="11" t="s">
        <v>54</v>
      </c>
      <c r="G4" s="15"/>
      <c r="H4" s="15"/>
      <c r="I4" s="15"/>
      <c r="J4" s="15"/>
      <c r="K4" s="15"/>
      <c r="L4" s="14"/>
      <c r="M4" s="7"/>
      <c r="N4" s="7"/>
      <c r="O4" s="7"/>
      <c r="P4" s="7"/>
      <c r="Q4" s="7"/>
      <c r="R4" s="7"/>
    </row>
    <row r="5" spans="1:18">
      <c r="A5" s="15" t="s">
        <v>2</v>
      </c>
      <c r="B5" s="15">
        <v>5</v>
      </c>
      <c r="C5" s="15"/>
      <c r="D5" s="15" t="s">
        <v>3</v>
      </c>
      <c r="E5" s="15"/>
      <c r="F5" s="11" t="s">
        <v>55</v>
      </c>
      <c r="G5" s="15"/>
      <c r="H5" s="15"/>
      <c r="I5" s="15"/>
      <c r="J5" s="15"/>
      <c r="K5" s="15"/>
      <c r="L5" s="14"/>
      <c r="M5" s="7"/>
      <c r="N5" s="7"/>
      <c r="O5" s="7"/>
      <c r="P5" s="7"/>
      <c r="Q5" s="7"/>
      <c r="R5" s="7"/>
    </row>
    <row r="6" spans="1:18" ht="12.75" customHeight="1">
      <c r="A6" s="15" t="s">
        <v>4</v>
      </c>
      <c r="B6" s="15">
        <v>16.600000000000001</v>
      </c>
      <c r="C6" s="15"/>
      <c r="D6" s="15" t="s">
        <v>5</v>
      </c>
      <c r="E6" s="15"/>
      <c r="F6" s="11">
        <v>44</v>
      </c>
      <c r="G6" s="15"/>
      <c r="H6" s="15"/>
      <c r="I6" s="15"/>
      <c r="J6" s="15"/>
      <c r="K6" s="15"/>
      <c r="L6" s="14"/>
      <c r="M6" s="7"/>
      <c r="N6" s="7"/>
      <c r="O6" s="8"/>
      <c r="P6" s="7"/>
      <c r="Q6" s="7"/>
      <c r="R6" s="7"/>
    </row>
    <row r="7" spans="1:18">
      <c r="A7" s="15" t="s">
        <v>6</v>
      </c>
      <c r="B7" s="15">
        <v>18360</v>
      </c>
      <c r="C7" s="15"/>
      <c r="D7" s="15" t="s">
        <v>7</v>
      </c>
      <c r="E7" s="15"/>
      <c r="F7" s="11">
        <v>3</v>
      </c>
      <c r="G7" s="15"/>
      <c r="H7" s="15"/>
      <c r="I7" s="15"/>
      <c r="J7" s="15"/>
      <c r="K7" s="15"/>
      <c r="L7" s="14"/>
      <c r="M7" s="7"/>
      <c r="N7" s="7"/>
      <c r="O7" s="8"/>
      <c r="P7" s="7"/>
      <c r="Q7" s="7"/>
      <c r="R7" s="7"/>
    </row>
    <row r="8" spans="1:18">
      <c r="A8" s="15" t="s">
        <v>8</v>
      </c>
      <c r="B8" s="15">
        <v>4051.7</v>
      </c>
      <c r="C8" s="15"/>
      <c r="D8" s="15" t="s">
        <v>9</v>
      </c>
      <c r="E8" s="15"/>
      <c r="F8" s="11">
        <v>1865</v>
      </c>
      <c r="G8" s="15"/>
      <c r="H8" s="15"/>
      <c r="I8" s="15"/>
      <c r="J8" s="15"/>
      <c r="K8" s="15"/>
      <c r="L8" s="14"/>
      <c r="M8" s="9"/>
      <c r="N8" s="7"/>
      <c r="O8" s="8"/>
      <c r="P8" s="7"/>
      <c r="Q8" s="7"/>
      <c r="R8" s="7"/>
    </row>
    <row r="9" spans="1:18" ht="12.75" customHeight="1">
      <c r="A9" s="15"/>
      <c r="B9" s="15"/>
      <c r="C9" s="15"/>
      <c r="D9" s="15"/>
      <c r="E9" s="15"/>
      <c r="F9" s="11"/>
      <c r="G9" s="15"/>
      <c r="H9" s="15"/>
      <c r="I9" s="15"/>
      <c r="J9" s="15"/>
      <c r="K9" s="15"/>
      <c r="L9" s="14"/>
      <c r="M9" s="9"/>
      <c r="N9" s="7"/>
      <c r="O9" s="8"/>
      <c r="P9" s="7"/>
      <c r="Q9" s="7"/>
      <c r="R9" s="7"/>
    </row>
    <row r="10" spans="1:18">
      <c r="A10" s="1" t="s">
        <v>10</v>
      </c>
      <c r="B10" s="15"/>
      <c r="C10" s="15"/>
      <c r="D10" s="15"/>
      <c r="E10" s="15"/>
      <c r="F10" s="11"/>
      <c r="G10" s="15"/>
      <c r="H10" s="15"/>
      <c r="I10" s="15"/>
      <c r="J10" s="15"/>
      <c r="K10" s="15"/>
      <c r="L10" s="14"/>
      <c r="M10" s="9"/>
      <c r="N10" s="7"/>
      <c r="O10" s="8"/>
      <c r="P10" s="7"/>
      <c r="Q10" s="7"/>
      <c r="R10" s="7"/>
    </row>
    <row r="11" spans="1:18" ht="15.75" thickBot="1">
      <c r="A11" s="15"/>
      <c r="B11" s="15"/>
      <c r="C11" s="15"/>
      <c r="D11" s="15"/>
      <c r="E11" s="15"/>
      <c r="F11" s="11"/>
      <c r="G11" s="15"/>
      <c r="H11" s="15"/>
      <c r="I11" s="15"/>
      <c r="J11" s="15"/>
      <c r="K11" s="15"/>
      <c r="L11" s="14"/>
      <c r="M11" s="9"/>
      <c r="N11" s="7"/>
      <c r="O11" s="8"/>
      <c r="P11" s="7"/>
      <c r="Q11" s="7"/>
      <c r="R11" s="7"/>
    </row>
    <row r="12" spans="1:18">
      <c r="A12" s="16" t="s">
        <v>11</v>
      </c>
      <c r="B12" s="17" t="s">
        <v>12</v>
      </c>
      <c r="C12" s="18"/>
      <c r="D12" s="18"/>
      <c r="E12" s="19"/>
      <c r="F12" s="20"/>
      <c r="G12" s="17" t="s">
        <v>13</v>
      </c>
      <c r="H12" s="18"/>
      <c r="I12" s="18"/>
      <c r="J12" s="18"/>
      <c r="K12" s="21"/>
      <c r="L12" s="14"/>
      <c r="M12" s="9"/>
      <c r="N12" s="7"/>
      <c r="O12" s="8"/>
      <c r="P12" s="7"/>
      <c r="Q12" s="7"/>
      <c r="R12" s="7"/>
    </row>
    <row r="13" spans="1:18" ht="25.5">
      <c r="A13" s="22"/>
      <c r="B13" s="23" t="s">
        <v>14</v>
      </c>
      <c r="C13" s="24" t="s">
        <v>15</v>
      </c>
      <c r="D13" s="25" t="s">
        <v>16</v>
      </c>
      <c r="E13" s="24" t="s">
        <v>17</v>
      </c>
      <c r="F13" s="26" t="s">
        <v>18</v>
      </c>
      <c r="G13" s="23" t="s">
        <v>14</v>
      </c>
      <c r="H13" s="24" t="s">
        <v>15</v>
      </c>
      <c r="I13" s="25" t="s">
        <v>16</v>
      </c>
      <c r="J13" s="24" t="s">
        <v>17</v>
      </c>
      <c r="K13" s="26" t="s">
        <v>18</v>
      </c>
      <c r="L13" s="14"/>
      <c r="M13" s="9"/>
      <c r="N13" s="7"/>
      <c r="O13" s="8"/>
      <c r="P13" s="7"/>
      <c r="Q13" s="7"/>
      <c r="R13" s="7"/>
    </row>
    <row r="14" spans="1:18" ht="12.75" customHeight="1">
      <c r="A14" s="27" t="s">
        <v>19</v>
      </c>
      <c r="B14" s="28">
        <v>662949.92000000004</v>
      </c>
      <c r="C14" s="29">
        <v>33731.68</v>
      </c>
      <c r="D14" s="29"/>
      <c r="E14" s="29"/>
      <c r="F14" s="30">
        <v>696681.60000000009</v>
      </c>
      <c r="G14" s="28">
        <v>633490.78</v>
      </c>
      <c r="H14" s="29">
        <v>194193</v>
      </c>
      <c r="I14" s="31">
        <v>197056.8</v>
      </c>
      <c r="J14" s="29">
        <v>2823.96</v>
      </c>
      <c r="K14" s="32">
        <v>1027564.54</v>
      </c>
      <c r="L14" s="14"/>
      <c r="M14" s="9"/>
      <c r="N14" s="7"/>
      <c r="O14" s="8"/>
      <c r="P14" s="7"/>
      <c r="Q14" s="7"/>
      <c r="R14" s="7"/>
    </row>
    <row r="15" spans="1:18">
      <c r="A15" s="27" t="s">
        <v>20</v>
      </c>
      <c r="B15" s="33">
        <v>49020.04</v>
      </c>
      <c r="C15" s="2">
        <v>12000</v>
      </c>
      <c r="D15" s="2"/>
      <c r="E15" s="2"/>
      <c r="F15" s="32">
        <v>61020.04</v>
      </c>
      <c r="G15" s="33">
        <v>42061.84</v>
      </c>
      <c r="H15" s="2">
        <v>12000</v>
      </c>
      <c r="I15" s="2"/>
      <c r="J15" s="2">
        <v>250.11</v>
      </c>
      <c r="K15" s="32">
        <v>54311.95</v>
      </c>
      <c r="L15" s="14"/>
      <c r="M15" s="9"/>
      <c r="N15" s="7"/>
      <c r="O15" s="8"/>
      <c r="P15" s="7"/>
      <c r="Q15" s="7"/>
      <c r="R15" s="7"/>
    </row>
    <row r="16" spans="1:18">
      <c r="A16" s="27" t="s">
        <v>21</v>
      </c>
      <c r="B16" s="33">
        <v>184258.78</v>
      </c>
      <c r="C16" s="2"/>
      <c r="D16" s="2"/>
      <c r="E16" s="2"/>
      <c r="F16" s="32">
        <v>184258.78</v>
      </c>
      <c r="G16" s="33">
        <v>184511.42</v>
      </c>
      <c r="H16" s="2"/>
      <c r="I16" s="2"/>
      <c r="J16" s="2">
        <v>1355.32</v>
      </c>
      <c r="K16" s="32">
        <v>185866.74000000002</v>
      </c>
      <c r="L16" s="14"/>
      <c r="M16" s="9"/>
      <c r="N16" s="7"/>
      <c r="O16" s="8"/>
      <c r="P16" s="7"/>
      <c r="Q16" s="7"/>
      <c r="R16" s="7"/>
    </row>
    <row r="17" spans="1:18">
      <c r="A17" s="27" t="s">
        <v>22</v>
      </c>
      <c r="B17" s="33">
        <v>138753.57999999999</v>
      </c>
      <c r="C17" s="2">
        <v>13088.56</v>
      </c>
      <c r="D17" s="34"/>
      <c r="E17" s="2"/>
      <c r="F17" s="32">
        <v>151842.13999999998</v>
      </c>
      <c r="G17" s="33">
        <v>150184.57999999999</v>
      </c>
      <c r="H17" s="2">
        <v>13088.56</v>
      </c>
      <c r="I17" s="34"/>
      <c r="J17" s="2">
        <v>1085.79</v>
      </c>
      <c r="K17" s="32">
        <v>164358.93</v>
      </c>
      <c r="L17" s="14"/>
      <c r="M17" s="9"/>
      <c r="N17" s="7"/>
      <c r="O17" s="8"/>
      <c r="P17" s="7"/>
      <c r="Q17" s="7"/>
      <c r="R17" s="7"/>
    </row>
    <row r="18" spans="1:18">
      <c r="A18" s="35" t="s">
        <v>23</v>
      </c>
      <c r="B18" s="36">
        <v>682676.92</v>
      </c>
      <c r="C18" s="37"/>
      <c r="D18" s="37"/>
      <c r="E18" s="37"/>
      <c r="F18" s="38">
        <v>682676.92</v>
      </c>
      <c r="G18" s="36">
        <v>616616.74</v>
      </c>
      <c r="H18" s="37"/>
      <c r="I18" s="37">
        <v>83140.540120999998</v>
      </c>
      <c r="J18" s="37">
        <v>3728.0699999999997</v>
      </c>
      <c r="K18" s="38">
        <v>703485.35012099997</v>
      </c>
      <c r="L18" s="14"/>
      <c r="M18" s="9"/>
      <c r="N18" s="7"/>
      <c r="O18" s="8"/>
      <c r="P18" s="7"/>
      <c r="Q18" s="7"/>
      <c r="R18" s="7"/>
    </row>
    <row r="19" spans="1:18">
      <c r="A19" s="39" t="s">
        <v>24</v>
      </c>
      <c r="B19" s="36"/>
      <c r="C19" s="37"/>
      <c r="D19" s="37"/>
      <c r="E19" s="37"/>
      <c r="F19" s="38">
        <v>0</v>
      </c>
      <c r="G19" s="40"/>
      <c r="H19" s="37">
        <v>671.66053199999999</v>
      </c>
      <c r="I19" s="37"/>
      <c r="J19" s="37"/>
      <c r="K19" s="38">
        <v>671.66053199999999</v>
      </c>
      <c r="L19" s="14"/>
      <c r="M19" s="9"/>
      <c r="N19" s="7"/>
      <c r="O19" s="8"/>
      <c r="P19" s="7"/>
      <c r="Q19" s="7"/>
      <c r="R19" s="7"/>
    </row>
    <row r="20" spans="1:18">
      <c r="A20" s="39" t="s">
        <v>25</v>
      </c>
      <c r="B20" s="36"/>
      <c r="C20" s="37">
        <v>14100</v>
      </c>
      <c r="D20" s="37"/>
      <c r="E20" s="37"/>
      <c r="F20" s="38">
        <v>14100</v>
      </c>
      <c r="G20" s="40"/>
      <c r="H20" s="37">
        <v>9200</v>
      </c>
      <c r="I20" s="37"/>
      <c r="J20" s="37"/>
      <c r="K20" s="38">
        <v>9200</v>
      </c>
      <c r="L20" s="14"/>
      <c r="M20" s="9"/>
      <c r="N20" s="7"/>
      <c r="O20" s="8"/>
      <c r="P20" s="7"/>
      <c r="Q20" s="7"/>
      <c r="R20" s="7"/>
    </row>
    <row r="21" spans="1:18" ht="15.75" thickBot="1">
      <c r="A21" s="41" t="s">
        <v>56</v>
      </c>
      <c r="B21" s="42"/>
      <c r="C21" s="43"/>
      <c r="D21" s="43"/>
      <c r="E21" s="43"/>
      <c r="F21" s="44">
        <v>0</v>
      </c>
      <c r="G21" s="37"/>
      <c r="H21" s="37"/>
      <c r="I21" s="37"/>
      <c r="J21" s="37"/>
      <c r="K21" s="38">
        <v>0</v>
      </c>
      <c r="L21" s="14"/>
      <c r="M21" s="9"/>
      <c r="N21" s="7"/>
      <c r="O21" s="8"/>
      <c r="P21" s="7"/>
      <c r="Q21" s="7"/>
      <c r="R21" s="7"/>
    </row>
    <row r="22" spans="1:18" ht="15.75" thickBot="1">
      <c r="A22" s="45" t="s">
        <v>26</v>
      </c>
      <c r="B22" s="46">
        <f>SUM(B14:B21)</f>
        <v>1717659.2400000002</v>
      </c>
      <c r="C22" s="46">
        <f>SUM(C14:C21)</f>
        <v>72920.239999999991</v>
      </c>
      <c r="D22" s="46">
        <f t="shared" ref="D22:K22" si="0">SUM(D14:D21)</f>
        <v>0</v>
      </c>
      <c r="E22" s="46">
        <f t="shared" si="0"/>
        <v>0</v>
      </c>
      <c r="F22" s="46">
        <f t="shared" si="0"/>
        <v>1790579.48</v>
      </c>
      <c r="G22" s="46">
        <f t="shared" si="0"/>
        <v>1626865.3599999999</v>
      </c>
      <c r="H22" s="46">
        <f t="shared" si="0"/>
        <v>229153.22053200001</v>
      </c>
      <c r="I22" s="46">
        <f t="shared" si="0"/>
        <v>280197.34012099996</v>
      </c>
      <c r="J22" s="46">
        <f t="shared" si="0"/>
        <v>9243.25</v>
      </c>
      <c r="K22" s="46">
        <f t="shared" si="0"/>
        <v>2145459.170653</v>
      </c>
      <c r="L22" s="14"/>
      <c r="M22" s="10"/>
      <c r="N22" s="7"/>
      <c r="O22" s="8"/>
      <c r="P22" s="7"/>
      <c r="Q22" s="7"/>
      <c r="R22" s="7"/>
    </row>
    <row r="23" spans="1:18">
      <c r="A23" s="47"/>
      <c r="B23" s="48"/>
      <c r="C23" s="48"/>
      <c r="D23" s="47"/>
      <c r="E23" s="11"/>
      <c r="F23" s="47"/>
      <c r="G23" s="11"/>
      <c r="H23" s="47"/>
      <c r="I23" s="11"/>
      <c r="J23" s="47"/>
      <c r="K23" s="47"/>
      <c r="L23" s="14"/>
      <c r="M23" s="9"/>
      <c r="N23" s="7"/>
      <c r="O23" s="7"/>
      <c r="P23" s="7"/>
      <c r="Q23" s="7"/>
      <c r="R23" s="7"/>
    </row>
    <row r="24" spans="1:18">
      <c r="A24" s="4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4"/>
      <c r="M24" s="9"/>
      <c r="N24" s="7"/>
      <c r="O24" s="8"/>
      <c r="P24" s="7"/>
      <c r="Q24" s="7"/>
      <c r="R24" s="7"/>
    </row>
    <row r="25" spans="1:18">
      <c r="A25" s="3" t="s">
        <v>27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4"/>
      <c r="M25" s="10"/>
      <c r="N25" s="7"/>
      <c r="O25" s="8"/>
      <c r="P25" s="7"/>
      <c r="Q25" s="7"/>
      <c r="R25" s="7"/>
    </row>
    <row r="26" spans="1:18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4"/>
      <c r="M26" s="10"/>
      <c r="N26" s="7"/>
      <c r="O26" s="8"/>
      <c r="P26" s="7"/>
      <c r="Q26" s="7"/>
      <c r="R26" s="7"/>
    </row>
    <row r="27" spans="1:18" ht="38.25">
      <c r="A27" s="50" t="s">
        <v>11</v>
      </c>
      <c r="B27" s="25" t="s">
        <v>28</v>
      </c>
      <c r="C27" s="25" t="s">
        <v>29</v>
      </c>
      <c r="D27" s="25" t="s">
        <v>30</v>
      </c>
      <c r="E27" s="25" t="s">
        <v>31</v>
      </c>
      <c r="F27" s="24" t="s">
        <v>32</v>
      </c>
      <c r="G27" s="11"/>
      <c r="H27" s="11"/>
      <c r="I27" s="11"/>
      <c r="J27" s="11"/>
      <c r="K27" s="11"/>
      <c r="L27" s="14"/>
      <c r="M27" s="9"/>
      <c r="N27" s="7"/>
      <c r="O27" s="8"/>
      <c r="P27" s="7"/>
      <c r="Q27" s="7"/>
      <c r="R27" s="7"/>
    </row>
    <row r="28" spans="1:18" ht="25.5">
      <c r="A28" s="51" t="s">
        <v>33</v>
      </c>
      <c r="B28" s="2">
        <v>876516.92</v>
      </c>
      <c r="C28" s="2">
        <v>1091748.150532</v>
      </c>
      <c r="D28" s="6">
        <v>742455.80051221058</v>
      </c>
      <c r="E28" s="6">
        <v>809133.04332621058</v>
      </c>
      <c r="F28" s="6">
        <v>1159132.0272057895</v>
      </c>
      <c r="G28" s="52"/>
      <c r="H28" s="11"/>
      <c r="I28" s="11"/>
      <c r="J28" s="11"/>
      <c r="K28" s="11"/>
      <c r="L28" s="14"/>
      <c r="M28" s="7"/>
      <c r="N28" s="7"/>
      <c r="O28" s="7"/>
      <c r="P28" s="7"/>
      <c r="Q28" s="7"/>
      <c r="R28" s="7"/>
    </row>
    <row r="29" spans="1:18" ht="25.5">
      <c r="A29" s="53" t="s">
        <v>53</v>
      </c>
      <c r="B29" s="2"/>
      <c r="C29" s="2"/>
      <c r="D29" s="2">
        <v>4242.8681999999999</v>
      </c>
      <c r="E29" s="2">
        <v>4242.8681999999999</v>
      </c>
      <c r="F29" s="6"/>
      <c r="G29" s="11"/>
      <c r="H29" s="11"/>
      <c r="I29" s="11"/>
      <c r="J29" s="11"/>
      <c r="K29" s="11"/>
      <c r="L29" s="14"/>
      <c r="M29" s="7"/>
      <c r="N29" s="7"/>
      <c r="O29" s="7"/>
      <c r="P29" s="7"/>
      <c r="Q29" s="7"/>
      <c r="R29" s="7"/>
    </row>
    <row r="30" spans="1:18">
      <c r="A30" s="54" t="s">
        <v>35</v>
      </c>
      <c r="B30" s="55"/>
      <c r="C30" s="55"/>
      <c r="D30" s="4">
        <v>6789.4736842105203</v>
      </c>
      <c r="E30" s="4">
        <v>6789.4736842105203</v>
      </c>
      <c r="F30" s="2"/>
      <c r="G30" s="47"/>
      <c r="H30" s="47"/>
      <c r="I30" s="47"/>
      <c r="J30" s="47"/>
      <c r="K30" s="47"/>
      <c r="L30" s="14"/>
      <c r="M30" s="7"/>
      <c r="N30" s="7"/>
      <c r="O30" s="7"/>
      <c r="P30" s="7"/>
      <c r="Q30" s="7"/>
      <c r="R30" s="7"/>
    </row>
    <row r="31" spans="1:18">
      <c r="A31" s="56" t="s">
        <v>34</v>
      </c>
      <c r="B31" s="55"/>
      <c r="C31" s="55"/>
      <c r="D31" s="4">
        <v>3300</v>
      </c>
      <c r="E31" s="4">
        <v>3300</v>
      </c>
      <c r="F31" s="2"/>
      <c r="G31" s="47"/>
      <c r="H31" s="47"/>
      <c r="I31" s="47"/>
      <c r="J31" s="47"/>
      <c r="K31" s="47"/>
      <c r="L31" s="14"/>
      <c r="M31" s="7"/>
      <c r="N31" s="7"/>
      <c r="O31" s="7"/>
      <c r="P31" s="7"/>
      <c r="Q31" s="7"/>
      <c r="R31" s="7"/>
    </row>
    <row r="32" spans="1:18">
      <c r="A32" s="5" t="s">
        <v>36</v>
      </c>
      <c r="B32" s="55"/>
      <c r="C32" s="55"/>
      <c r="D32" s="4">
        <v>11304.52</v>
      </c>
      <c r="E32" s="4">
        <v>11304.52</v>
      </c>
      <c r="F32" s="2"/>
      <c r="G32" s="47"/>
      <c r="H32" s="47"/>
      <c r="I32" s="47"/>
      <c r="J32" s="47"/>
      <c r="K32" s="47"/>
      <c r="L32" s="14"/>
      <c r="M32" s="7"/>
      <c r="N32" s="7"/>
      <c r="O32" s="7"/>
      <c r="P32" s="7"/>
      <c r="Q32" s="7"/>
      <c r="R32" s="7"/>
    </row>
    <row r="33" spans="1:18">
      <c r="A33" s="54" t="s">
        <v>40</v>
      </c>
      <c r="B33" s="2"/>
      <c r="C33" s="2"/>
      <c r="D33" s="57">
        <v>14514.051312</v>
      </c>
      <c r="E33" s="57">
        <v>14514.051312</v>
      </c>
      <c r="F33" s="2"/>
      <c r="G33" s="47"/>
      <c r="H33" s="47"/>
      <c r="I33" s="47"/>
      <c r="J33" s="47"/>
      <c r="K33" s="47"/>
      <c r="L33" s="14"/>
      <c r="M33" s="7"/>
      <c r="N33" s="7"/>
      <c r="O33" s="7"/>
      <c r="P33" s="7"/>
      <c r="Q33" s="7"/>
      <c r="R33" s="7"/>
    </row>
    <row r="34" spans="1:18" ht="15" customHeight="1">
      <c r="A34" s="58" t="s">
        <v>38</v>
      </c>
      <c r="B34" s="4"/>
      <c r="C34" s="4"/>
      <c r="D34" s="57">
        <v>22246.092791999999</v>
      </c>
      <c r="E34" s="57">
        <v>22246.092791999999</v>
      </c>
      <c r="F34" s="2"/>
      <c r="G34" s="47"/>
      <c r="H34" s="47"/>
      <c r="I34" s="47"/>
      <c r="J34" s="47"/>
      <c r="K34" s="47"/>
      <c r="L34" s="14"/>
      <c r="M34" s="7"/>
      <c r="N34" s="7"/>
      <c r="O34" s="7"/>
      <c r="P34" s="7"/>
      <c r="Q34" s="7"/>
      <c r="R34" s="7"/>
    </row>
    <row r="35" spans="1:18">
      <c r="A35" s="58" t="s">
        <v>39</v>
      </c>
      <c r="B35" s="4"/>
      <c r="C35" s="4"/>
      <c r="D35" s="2">
        <v>651.62095199999999</v>
      </c>
      <c r="E35" s="2">
        <v>651.62095199999999</v>
      </c>
      <c r="F35" s="2"/>
      <c r="G35" s="47"/>
      <c r="H35" s="47"/>
      <c r="I35" s="47"/>
      <c r="J35" s="47"/>
      <c r="K35" s="47"/>
      <c r="L35" s="14"/>
      <c r="M35" s="7"/>
      <c r="N35" s="7"/>
      <c r="O35" s="7"/>
      <c r="P35" s="7"/>
      <c r="Q35" s="7"/>
      <c r="R35" s="7"/>
    </row>
    <row r="36" spans="1:18">
      <c r="A36" s="58" t="s">
        <v>37</v>
      </c>
      <c r="B36" s="4"/>
      <c r="C36" s="4"/>
      <c r="D36" s="2">
        <v>984.90180799999996</v>
      </c>
      <c r="E36" s="2">
        <v>984.90180799999996</v>
      </c>
      <c r="F36" s="2"/>
      <c r="G36" s="47"/>
      <c r="H36" s="47"/>
      <c r="I36" s="47"/>
      <c r="J36" s="47"/>
      <c r="K36" s="47"/>
      <c r="L36" s="14"/>
      <c r="M36" s="7"/>
      <c r="N36" s="7"/>
      <c r="O36" s="7"/>
      <c r="P36" s="7"/>
      <c r="Q36" s="7"/>
      <c r="R36" s="7"/>
    </row>
    <row r="37" spans="1:18">
      <c r="A37" s="58" t="s">
        <v>57</v>
      </c>
      <c r="B37" s="4"/>
      <c r="C37" s="4"/>
      <c r="D37" s="2">
        <v>52328.54</v>
      </c>
      <c r="E37" s="2">
        <v>52328.54</v>
      </c>
      <c r="F37" s="2"/>
      <c r="G37" s="47"/>
      <c r="H37" s="47"/>
      <c r="I37" s="47"/>
      <c r="J37" s="47"/>
      <c r="K37" s="47"/>
      <c r="L37" s="14"/>
      <c r="M37" s="7"/>
      <c r="N37" s="7"/>
      <c r="O37" s="7"/>
      <c r="P37" s="7"/>
      <c r="Q37" s="7"/>
      <c r="R37" s="7"/>
    </row>
    <row r="38" spans="1:18">
      <c r="A38" s="58" t="s">
        <v>51</v>
      </c>
      <c r="B38" s="4"/>
      <c r="C38" s="4"/>
      <c r="D38" s="2">
        <v>3300</v>
      </c>
      <c r="E38" s="2">
        <v>3300</v>
      </c>
      <c r="F38" s="2"/>
      <c r="G38" s="47"/>
      <c r="H38" s="47"/>
      <c r="I38" s="47"/>
      <c r="J38" s="47"/>
      <c r="K38" s="47"/>
      <c r="L38" s="14"/>
      <c r="M38" s="7"/>
      <c r="N38" s="7"/>
      <c r="O38" s="7"/>
      <c r="P38" s="7"/>
      <c r="Q38" s="7"/>
      <c r="R38" s="7"/>
    </row>
    <row r="39" spans="1:18">
      <c r="A39" s="58" t="s">
        <v>52</v>
      </c>
      <c r="B39" s="4"/>
      <c r="C39" s="4"/>
      <c r="D39" s="2">
        <v>12240</v>
      </c>
      <c r="E39" s="2">
        <v>12240</v>
      </c>
      <c r="F39" s="2"/>
      <c r="G39" s="47"/>
      <c r="H39" s="47"/>
      <c r="I39" s="47"/>
      <c r="J39" s="47"/>
      <c r="K39" s="47"/>
      <c r="L39" s="14"/>
      <c r="M39" s="7"/>
      <c r="N39" s="7"/>
      <c r="O39" s="7"/>
      <c r="P39" s="7"/>
      <c r="Q39" s="7"/>
      <c r="R39" s="7"/>
    </row>
    <row r="40" spans="1:18">
      <c r="A40" s="58" t="s">
        <v>50</v>
      </c>
      <c r="B40" s="4"/>
      <c r="C40" s="4"/>
      <c r="D40" s="2">
        <v>10440</v>
      </c>
      <c r="E40" s="2">
        <v>10440</v>
      </c>
      <c r="F40" s="2"/>
      <c r="G40" s="47"/>
      <c r="H40" s="47"/>
      <c r="I40" s="47"/>
      <c r="J40" s="47"/>
      <c r="K40" s="47"/>
      <c r="L40" s="14"/>
      <c r="M40" s="7"/>
      <c r="N40" s="7"/>
      <c r="O40" s="7"/>
      <c r="P40" s="7"/>
      <c r="Q40" s="7"/>
      <c r="R40" s="7"/>
    </row>
    <row r="41" spans="1:18">
      <c r="A41" s="59" t="s">
        <v>58</v>
      </c>
      <c r="B41" s="2"/>
      <c r="C41" s="2"/>
      <c r="D41" s="2">
        <v>18270</v>
      </c>
      <c r="E41" s="2">
        <v>77758.710854000004</v>
      </c>
      <c r="F41" s="2"/>
      <c r="G41" s="47"/>
      <c r="H41" s="47"/>
      <c r="I41" s="47"/>
      <c r="J41" s="47"/>
      <c r="K41" s="47"/>
      <c r="L41" s="14"/>
      <c r="M41" s="7"/>
      <c r="N41" s="7"/>
      <c r="O41" s="8"/>
      <c r="P41" s="7"/>
      <c r="Q41" s="7"/>
      <c r="R41" s="7"/>
    </row>
    <row r="42" spans="1:18" ht="25.5">
      <c r="A42" s="60" t="s">
        <v>41</v>
      </c>
      <c r="B42" s="2"/>
      <c r="C42" s="2"/>
      <c r="D42" s="2">
        <v>319495.15999999997</v>
      </c>
      <c r="E42" s="2">
        <v>373855.34</v>
      </c>
      <c r="F42" s="2"/>
      <c r="G42" s="47"/>
      <c r="H42" s="61"/>
      <c r="I42" s="47"/>
      <c r="J42" s="47"/>
      <c r="K42" s="47"/>
      <c r="L42" s="14"/>
      <c r="M42" s="7"/>
      <c r="N42" s="7"/>
      <c r="O42" s="8"/>
      <c r="P42" s="7"/>
      <c r="Q42" s="7"/>
      <c r="R42" s="7"/>
    </row>
    <row r="43" spans="1:18">
      <c r="A43" s="60" t="s">
        <v>42</v>
      </c>
      <c r="B43" s="2"/>
      <c r="C43" s="2"/>
      <c r="D43" s="2">
        <v>139360.92000000001</v>
      </c>
      <c r="E43" s="2">
        <v>139360.92000000001</v>
      </c>
      <c r="F43" s="2"/>
      <c r="G43" s="47"/>
      <c r="H43" s="47"/>
      <c r="I43" s="47"/>
      <c r="J43" s="47"/>
      <c r="K43" s="47"/>
      <c r="L43" s="14"/>
      <c r="M43" s="7"/>
      <c r="N43" s="7"/>
      <c r="O43" s="8"/>
      <c r="P43" s="7"/>
      <c r="Q43" s="7"/>
      <c r="R43" s="7"/>
    </row>
    <row r="44" spans="1:18">
      <c r="A44" s="59" t="s">
        <v>43</v>
      </c>
      <c r="B44" s="2"/>
      <c r="C44" s="2"/>
      <c r="D44" s="2">
        <v>494.68</v>
      </c>
      <c r="E44" s="2">
        <v>494.68</v>
      </c>
      <c r="F44" s="2"/>
      <c r="G44" s="47"/>
      <c r="H44" s="47"/>
      <c r="I44" s="47"/>
      <c r="J44" s="47"/>
      <c r="K44" s="47"/>
      <c r="L44" s="14"/>
      <c r="M44" s="7"/>
      <c r="N44" s="7"/>
      <c r="O44" s="8"/>
      <c r="P44" s="7"/>
      <c r="Q44" s="7"/>
      <c r="R44" s="7"/>
    </row>
    <row r="45" spans="1:18">
      <c r="A45" s="59" t="s">
        <v>44</v>
      </c>
      <c r="B45" s="2">
        <v>-19406.400000000001</v>
      </c>
      <c r="C45" s="2"/>
      <c r="D45" s="2">
        <v>100654.08804</v>
      </c>
      <c r="E45" s="2">
        <v>53482.44</v>
      </c>
      <c r="F45" s="2">
        <v>27765.248040000006</v>
      </c>
      <c r="G45" s="11"/>
      <c r="H45" s="11"/>
      <c r="I45" s="11"/>
      <c r="J45" s="11"/>
      <c r="K45" s="11"/>
      <c r="L45" s="14"/>
      <c r="M45" s="7"/>
      <c r="N45" s="7"/>
      <c r="O45" s="8"/>
      <c r="P45" s="7"/>
      <c r="Q45" s="7"/>
      <c r="R45" s="7"/>
    </row>
    <row r="46" spans="1:18">
      <c r="A46" s="59" t="s">
        <v>20</v>
      </c>
      <c r="B46" s="2"/>
      <c r="C46" s="2"/>
      <c r="D46" s="2">
        <v>21838.883723999999</v>
      </c>
      <c r="E46" s="2">
        <v>21838.883723999999</v>
      </c>
      <c r="F46" s="6"/>
      <c r="G46" s="11"/>
      <c r="H46" s="11"/>
      <c r="I46" s="11"/>
      <c r="J46" s="11"/>
      <c r="K46" s="11"/>
      <c r="L46" s="14"/>
      <c r="M46" s="7"/>
      <c r="N46" s="7"/>
      <c r="O46" s="8"/>
      <c r="P46" s="7"/>
      <c r="Q46" s="7"/>
      <c r="R46" s="7"/>
    </row>
    <row r="47" spans="1:18" ht="25.5">
      <c r="A47" s="51" t="s">
        <v>45</v>
      </c>
      <c r="B47" s="2">
        <v>-116961.81</v>
      </c>
      <c r="C47" s="2">
        <v>164358.93</v>
      </c>
      <c r="D47" s="6">
        <v>365400</v>
      </c>
      <c r="E47" s="6">
        <v>164014.33600000001</v>
      </c>
      <c r="F47" s="6">
        <v>-116617.21600000001</v>
      </c>
      <c r="G47" s="11"/>
      <c r="H47" s="11"/>
      <c r="I47" s="11"/>
      <c r="J47" s="11"/>
      <c r="K47" s="11"/>
      <c r="L47" s="14"/>
      <c r="M47" s="7"/>
      <c r="N47" s="7"/>
      <c r="O47" s="8"/>
      <c r="P47" s="7"/>
      <c r="Q47" s="7"/>
      <c r="R47" s="7"/>
    </row>
    <row r="48" spans="1:18" ht="25.5">
      <c r="A48" s="51" t="s">
        <v>46</v>
      </c>
      <c r="B48" s="2">
        <v>141043.35999999999</v>
      </c>
      <c r="C48" s="2">
        <v>703485.35012099997</v>
      </c>
      <c r="D48" s="6">
        <v>861475.08024200005</v>
      </c>
      <c r="E48" s="6">
        <v>1079717.6200000001</v>
      </c>
      <c r="F48" s="6">
        <v>-235188.90987900016</v>
      </c>
      <c r="G48" s="11"/>
      <c r="H48" s="11"/>
      <c r="I48" s="11"/>
      <c r="J48" s="11"/>
      <c r="K48" s="11"/>
      <c r="L48" s="14"/>
      <c r="M48" s="7"/>
      <c r="N48" s="7"/>
      <c r="O48" s="8"/>
      <c r="P48" s="7"/>
      <c r="Q48" s="7"/>
      <c r="R48" s="7"/>
    </row>
    <row r="49" spans="1:18" ht="12" customHeight="1" thickBot="1">
      <c r="A49" s="62" t="s">
        <v>21</v>
      </c>
      <c r="B49" s="37">
        <v>-72577.899999999994</v>
      </c>
      <c r="C49" s="37">
        <v>185866.74000000002</v>
      </c>
      <c r="D49" s="63">
        <v>472413.6</v>
      </c>
      <c r="E49" s="63">
        <v>231405.4</v>
      </c>
      <c r="F49" s="6">
        <v>-118116.55999999997</v>
      </c>
      <c r="G49" s="11"/>
      <c r="H49" s="11"/>
      <c r="I49" s="11"/>
      <c r="J49" s="11"/>
      <c r="K49" s="11"/>
      <c r="L49" s="14"/>
      <c r="M49" s="7"/>
      <c r="N49" s="7"/>
      <c r="O49" s="8"/>
      <c r="P49" s="7"/>
      <c r="Q49" s="7"/>
      <c r="R49" s="7"/>
    </row>
    <row r="50" spans="1:18" ht="15.75" thickBot="1">
      <c r="A50" s="64" t="s">
        <v>59</v>
      </c>
      <c r="B50" s="65">
        <f>SUM(B28:B49)-B45</f>
        <v>828020.57</v>
      </c>
      <c r="C50" s="66">
        <f>SUM(C28:C49)</f>
        <v>2145459.170653</v>
      </c>
      <c r="D50" s="66">
        <f>SUM(D28+D47+D48+D49)</f>
        <v>2441744.4807542106</v>
      </c>
      <c r="E50" s="66">
        <f>SUM(E28+E47+E48+E49)</f>
        <v>2284270.3993262108</v>
      </c>
      <c r="F50" s="67">
        <f>SUM(B50+C50-E50)</f>
        <v>689209.341326789</v>
      </c>
      <c r="G50" s="11"/>
      <c r="H50" s="11"/>
      <c r="I50" s="11"/>
      <c r="J50" s="11"/>
      <c r="K50" s="11"/>
      <c r="L50" s="14"/>
      <c r="M50" s="7"/>
      <c r="N50" s="7"/>
      <c r="O50" s="8"/>
      <c r="P50" s="7"/>
      <c r="Q50" s="7"/>
      <c r="R50" s="7"/>
    </row>
    <row r="51" spans="1:18">
      <c r="A51" s="15" t="s">
        <v>47</v>
      </c>
      <c r="B51" s="11"/>
      <c r="C51" s="11"/>
      <c r="D51" s="11"/>
      <c r="E51" s="11"/>
      <c r="F51" s="11"/>
      <c r="G51" s="15" t="s">
        <v>48</v>
      </c>
      <c r="H51" s="68"/>
      <c r="I51" s="68"/>
      <c r="J51" s="68"/>
      <c r="K51" s="68"/>
      <c r="L51" s="14"/>
      <c r="M51" s="7"/>
      <c r="N51" s="7"/>
      <c r="O51" s="8"/>
      <c r="P51" s="7"/>
      <c r="Q51" s="7"/>
      <c r="R51" s="7"/>
    </row>
    <row r="52" spans="1:18">
      <c r="A52" s="15" t="s">
        <v>49</v>
      </c>
      <c r="B52" s="11"/>
      <c r="C52" s="11"/>
      <c r="D52" s="11"/>
      <c r="E52" s="11"/>
      <c r="F52" s="11"/>
      <c r="G52" s="15" t="s">
        <v>60</v>
      </c>
      <c r="H52" s="68"/>
      <c r="I52" s="68"/>
      <c r="J52" s="68"/>
      <c r="K52" s="68"/>
      <c r="L52" s="14"/>
      <c r="M52" s="9"/>
      <c r="N52" s="7"/>
      <c r="O52" s="7"/>
      <c r="P52" s="7"/>
      <c r="Q52" s="7"/>
      <c r="R52" s="7"/>
    </row>
    <row r="53" spans="1:18">
      <c r="A53" s="1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4"/>
      <c r="M53" s="7"/>
      <c r="N53" s="7"/>
      <c r="O53" s="8"/>
      <c r="P53" s="7"/>
      <c r="Q53" s="7"/>
      <c r="R53" s="7"/>
    </row>
    <row r="54" spans="1:18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8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8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8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8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8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8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8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8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8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2015-03-05T04:36:26Z</dcterms:modified>
</cp:coreProperties>
</file>