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51" i="1"/>
  <c r="F46"/>
  <c r="E26"/>
  <c r="E51" s="1"/>
  <c r="D26"/>
  <c r="D51" s="1"/>
  <c r="J20"/>
  <c r="I20"/>
  <c r="H20"/>
  <c r="G20"/>
  <c r="E20"/>
  <c r="D20"/>
  <c r="C20"/>
  <c r="B20"/>
  <c r="K19"/>
  <c r="F19"/>
  <c r="K18"/>
  <c r="F18"/>
  <c r="K17"/>
  <c r="C49" s="1"/>
  <c r="F49" s="1"/>
  <c r="F17"/>
  <c r="K16"/>
  <c r="C48" s="1"/>
  <c r="F48" s="1"/>
  <c r="F16"/>
  <c r="K15"/>
  <c r="C50" s="1"/>
  <c r="F50" s="1"/>
  <c r="F15"/>
  <c r="K14"/>
  <c r="F14"/>
  <c r="K13"/>
  <c r="C26" s="1"/>
  <c r="F13"/>
  <c r="F20" s="1"/>
  <c r="C51" l="1"/>
  <c r="F26"/>
  <c r="F51"/>
  <c r="K20"/>
</calcChain>
</file>

<file path=xl/sharedStrings.xml><?xml version="1.0" encoding="utf-8"?>
<sst xmlns="http://schemas.openxmlformats.org/spreadsheetml/2006/main" count="70" uniqueCount="63">
  <si>
    <t>Акт выполненных работ по содержанию и ремонту общего имущества многоквартирного дома по адресу пр.Курако 8</t>
  </si>
  <si>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</si>
  <si>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</si>
  <si>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</si>
  <si>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</si>
  <si>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</si>
  <si>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</si>
  <si>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</si>
  <si>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</si>
  <si>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</si>
  <si>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</si>
  <si>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</si>
  <si>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</si>
  <si>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</si>
  <si>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</si>
  <si>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</si>
  <si>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</si>
  <si>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</si>
  <si>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</si>
  <si>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</si>
  <si>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</si>
  <si>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</si>
  <si>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</si>
  <si>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</si>
  <si>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Размещение оборудования</t>
  </si>
  <si>
    <t>Вторсырье</t>
  </si>
  <si>
    <t>Итого</t>
  </si>
  <si>
    <t>Остаток денежных средств на счете дома на 01.01.2015г.</t>
  </si>
  <si>
    <t>остаток на начало отчетного периода</t>
  </si>
  <si>
    <t>Общая сумма доходов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</si>
  <si>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</si>
  <si>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</si>
  <si>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</si>
  <si>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</si>
  <si>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Общехозяйственные расходы</t>
  </si>
  <si>
    <t>Охрана общественного порядка</t>
  </si>
  <si>
    <t>Вывоз КГО</t>
  </si>
  <si>
    <t>Замена ТУ</t>
  </si>
  <si>
    <t>Замена узла ГВС</t>
  </si>
  <si>
    <t>Проектные работы</t>
  </si>
  <si>
    <t>Контейнеры</t>
  </si>
  <si>
    <t>Зарплата старшей дома(Кокшарова)</t>
  </si>
  <si>
    <t>Услуги связи и обслуживание системы контроля доступа</t>
  </si>
  <si>
    <t>Услуги экскаватора</t>
  </si>
  <si>
    <t>Мат для содержания конструктивов</t>
  </si>
  <si>
    <t>Материалы для сантехработ</t>
  </si>
  <si>
    <t>Материалы для электрооборудования</t>
  </si>
  <si>
    <t>Материалы для сануборки</t>
  </si>
  <si>
    <t>Транспортные расходы</t>
  </si>
  <si>
    <t>Услуги (начисление коммунальных платежей, паспортно-учетные услуги)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</si>
  <si>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</si>
  <si>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</si>
  <si>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</si>
  <si>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</si>
  <si>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</si>
  <si>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</si>
  <si>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>Электроэнергия</t>
  </si>
  <si>
    <t>ИТОГО:</t>
  </si>
  <si>
    <t xml:space="preserve">Исполнитель: </t>
  </si>
  <si>
    <t xml:space="preserve">Заказчик: </t>
  </si>
  <si>
    <t>Директор   ООО «УК «Проспект»                                                        Зенин А. А.</t>
  </si>
  <si>
    <r>
      <t>Собственники дома №8 пр. Курако_____________________</t>
    </r>
    <r>
      <rPr>
        <sz val="10"/>
        <rFont val="Arial Narrow"/>
        <family val="2"/>
        <charset val="204"/>
      </rPr>
      <t xml:space="preserve"> </t>
    </r>
  </si>
  <si>
    <t>ДОХОДЫ ДОМА ЗА ПЕРИОД С 01.08.2014г. ПО 31.12.2014г.</t>
  </si>
</sst>
</file>

<file path=xl/styles.xml><?xml version="1.0" encoding="utf-8"?>
<styleSheet xmlns="http://schemas.openxmlformats.org/spreadsheetml/2006/main">
  <numFmts count="3">
    <numFmt numFmtId="164" formatCode="#,##0.00\ _р_."/>
    <numFmt numFmtId="165" formatCode="#,##0.00\ &quot;р.&quot;"/>
    <numFmt numFmtId="166" formatCode="#,##0.00_р_."/>
  </numFmts>
  <fonts count="12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Narrow"/>
      <family val="2"/>
      <charset val="204"/>
    </font>
    <font>
      <sz val="9"/>
      <name val="Arial"/>
      <family val="2"/>
      <charset val="204"/>
    </font>
    <font>
      <sz val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 Narrow"/>
      <family val="2"/>
      <charset val="204"/>
    </font>
    <font>
      <b/>
      <sz val="9"/>
      <name val="Arial"/>
      <family val="2"/>
      <charset val="204"/>
    </font>
    <font>
      <i/>
      <sz val="8"/>
      <name val="Arial Narrow"/>
      <family val="2"/>
      <charset val="204"/>
    </font>
    <font>
      <sz val="10"/>
      <color indexed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0" fillId="0" borderId="0" xfId="0" applyBorder="1"/>
    <xf numFmtId="0" fontId="0" fillId="0" borderId="0" xfId="0" applyFill="1" applyBorder="1"/>
    <xf numFmtId="10" fontId="0" fillId="0" borderId="0" xfId="0" applyNumberFormat="1" applyBorder="1"/>
    <xf numFmtId="0" fontId="2" fillId="0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/>
    <xf numFmtId="0" fontId="0" fillId="3" borderId="0" xfId="0" applyFill="1" applyBorder="1"/>
    <xf numFmtId="10" fontId="0" fillId="3" borderId="0" xfId="0" applyNumberFormat="1" applyFill="1" applyBorder="1"/>
    <xf numFmtId="164" fontId="0" fillId="3" borderId="0" xfId="0" applyNumberFormat="1" applyFill="1" applyBorder="1"/>
    <xf numFmtId="0" fontId="0" fillId="2" borderId="0" xfId="0" applyFill="1" applyBorder="1"/>
    <xf numFmtId="165" fontId="0" fillId="3" borderId="0" xfId="0" applyNumberFormat="1" applyFill="1" applyBorder="1"/>
    <xf numFmtId="0" fontId="4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164" fontId="2" fillId="3" borderId="0" xfId="0" applyNumberFormat="1" applyFont="1" applyFill="1" applyBorder="1"/>
    <xf numFmtId="165" fontId="2" fillId="3" borderId="0" xfId="0" applyNumberFormat="1" applyFont="1" applyFill="1" applyBorder="1"/>
    <xf numFmtId="0" fontId="2" fillId="4" borderId="0" xfId="0" applyFont="1" applyFill="1" applyBorder="1"/>
    <xf numFmtId="2" fontId="0" fillId="0" borderId="0" xfId="0" applyNumberFormat="1" applyFill="1" applyBorder="1"/>
    <xf numFmtId="0" fontId="6" fillId="0" borderId="0" xfId="0" applyFont="1" applyAlignment="1">
      <alignment vertical="top"/>
    </xf>
    <xf numFmtId="0" fontId="2" fillId="2" borderId="0" xfId="0" applyFont="1" applyFill="1" applyBorder="1"/>
    <xf numFmtId="165" fontId="3" fillId="3" borderId="0" xfId="0" applyNumberFormat="1" applyFont="1" applyFill="1" applyBorder="1"/>
    <xf numFmtId="0" fontId="2" fillId="2" borderId="0" xfId="0" applyFont="1" applyFill="1" applyBorder="1" applyAlignment="1">
      <alignment wrapText="1"/>
    </xf>
    <xf numFmtId="10" fontId="2" fillId="3" borderId="0" xfId="0" applyNumberFormat="1" applyFont="1" applyFill="1" applyBorder="1"/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center" vertical="top"/>
    </xf>
    <xf numFmtId="0" fontId="4" fillId="0" borderId="9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12" xfId="0" applyNumberFormat="1" applyFont="1" applyFill="1" applyBorder="1" applyAlignment="1" applyProtection="1">
      <alignment horizontal="left" vertical="top"/>
    </xf>
    <xf numFmtId="164" fontId="4" fillId="0" borderId="13" xfId="0" applyNumberFormat="1" applyFont="1" applyFill="1" applyBorder="1" applyAlignment="1" applyProtection="1">
      <alignment horizontal="center" vertical="top"/>
    </xf>
    <xf numFmtId="164" fontId="4" fillId="0" borderId="14" xfId="0" applyNumberFormat="1" applyFont="1" applyFill="1" applyBorder="1" applyAlignment="1" applyProtection="1">
      <alignment horizontal="center" vertical="top"/>
    </xf>
    <xf numFmtId="164" fontId="4" fillId="0" borderId="15" xfId="0" applyNumberFormat="1" applyFont="1" applyFill="1" applyBorder="1" applyAlignment="1" applyProtection="1">
      <alignment horizontal="center" vertical="top"/>
    </xf>
    <xf numFmtId="164" fontId="4" fillId="0" borderId="16" xfId="0" applyNumberFormat="1" applyFont="1" applyFill="1" applyBorder="1" applyAlignment="1" applyProtection="1">
      <alignment horizontal="center" vertical="top"/>
    </xf>
    <xf numFmtId="164" fontId="4" fillId="0" borderId="17" xfId="0" applyNumberFormat="1" applyFont="1" applyFill="1" applyBorder="1" applyAlignment="1" applyProtection="1">
      <alignment horizontal="center" vertical="top"/>
    </xf>
    <xf numFmtId="164" fontId="4" fillId="0" borderId="18" xfId="0" applyNumberFormat="1" applyFont="1" applyFill="1" applyBorder="1" applyAlignment="1" applyProtection="1">
      <alignment horizontal="center" vertical="top"/>
    </xf>
    <xf numFmtId="164" fontId="3" fillId="3" borderId="0" xfId="0" applyNumberFormat="1" applyFont="1" applyFill="1" applyBorder="1"/>
    <xf numFmtId="164" fontId="2" fillId="2" borderId="0" xfId="0" applyNumberFormat="1" applyFont="1" applyFill="1" applyBorder="1"/>
    <xf numFmtId="0" fontId="3" fillId="3" borderId="0" xfId="0" applyFont="1" applyFill="1" applyBorder="1"/>
    <xf numFmtId="0" fontId="0" fillId="4" borderId="0" xfId="0" applyFill="1" applyBorder="1"/>
    <xf numFmtId="0" fontId="4" fillId="0" borderId="19" xfId="0" applyNumberFormat="1" applyFont="1" applyFill="1" applyBorder="1" applyAlignment="1" applyProtection="1">
      <alignment horizontal="left" vertical="top"/>
    </xf>
    <xf numFmtId="0" fontId="3" fillId="4" borderId="0" xfId="0" applyFont="1" applyFill="1" applyBorder="1"/>
    <xf numFmtId="0" fontId="4" fillId="2" borderId="20" xfId="0" applyFont="1" applyFill="1" applyBorder="1" applyAlignment="1">
      <alignment horizontal="left" vertical="top"/>
    </xf>
    <xf numFmtId="164" fontId="4" fillId="0" borderId="9" xfId="0" applyNumberFormat="1" applyFont="1" applyFill="1" applyBorder="1" applyAlignment="1" applyProtection="1">
      <alignment horizontal="center" vertical="top"/>
    </xf>
    <xf numFmtId="164" fontId="4" fillId="0" borderId="10" xfId="0" applyNumberFormat="1" applyFont="1" applyFill="1" applyBorder="1" applyAlignment="1" applyProtection="1">
      <alignment horizontal="center" vertical="top"/>
    </xf>
    <xf numFmtId="164" fontId="4" fillId="0" borderId="11" xfId="0" applyNumberFormat="1" applyFont="1" applyFill="1" applyBorder="1" applyAlignment="1" applyProtection="1">
      <alignment horizontal="center" vertical="top"/>
    </xf>
    <xf numFmtId="0" fontId="8" fillId="0" borderId="21" xfId="0" applyNumberFormat="1" applyFont="1" applyFill="1" applyBorder="1" applyAlignment="1" applyProtection="1">
      <alignment horizontal="left" vertical="top"/>
    </xf>
    <xf numFmtId="164" fontId="7" fillId="0" borderId="22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2" fontId="0" fillId="3" borderId="0" xfId="0" applyNumberFormat="1" applyFill="1" applyBorder="1"/>
    <xf numFmtId="0" fontId="8" fillId="0" borderId="0" xfId="0" applyFont="1" applyAlignment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4" fillId="0" borderId="17" xfId="0" applyNumberFormat="1" applyFont="1" applyFill="1" applyBorder="1" applyAlignment="1" applyProtection="1">
      <alignment horizontal="left" vertical="top" indent="5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/>
    </xf>
    <xf numFmtId="0" fontId="7" fillId="0" borderId="17" xfId="0" applyNumberFormat="1" applyFont="1" applyFill="1" applyBorder="1" applyAlignment="1" applyProtection="1">
      <alignment horizontal="left" vertical="top" wrapText="1"/>
    </xf>
    <xf numFmtId="164" fontId="7" fillId="0" borderId="17" xfId="0" applyNumberFormat="1" applyFont="1" applyFill="1" applyBorder="1" applyAlignment="1" applyProtection="1">
      <alignment horizontal="center" vertical="top"/>
    </xf>
    <xf numFmtId="166" fontId="0" fillId="4" borderId="0" xfId="0" applyNumberFormat="1" applyFill="1" applyBorder="1"/>
    <xf numFmtId="0" fontId="10" fillId="3" borderId="17" xfId="0" applyNumberFormat="1" applyFont="1" applyFill="1" applyBorder="1" applyAlignment="1" applyProtection="1">
      <alignment horizontal="left" vertical="top" wrapText="1"/>
    </xf>
    <xf numFmtId="164" fontId="10" fillId="3" borderId="17" xfId="0" applyNumberFormat="1" applyFont="1" applyFill="1" applyBorder="1" applyAlignment="1" applyProtection="1">
      <alignment horizontal="center" vertical="top"/>
    </xf>
    <xf numFmtId="164" fontId="4" fillId="3" borderId="17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10" fillId="3" borderId="17" xfId="0" applyFont="1" applyFill="1" applyBorder="1" applyAlignment="1">
      <alignment horizontal="left" vertical="top"/>
    </xf>
    <xf numFmtId="0" fontId="2" fillId="3" borderId="0" xfId="0" applyFont="1" applyFill="1" applyBorder="1"/>
    <xf numFmtId="0" fontId="4" fillId="3" borderId="17" xfId="0" applyFont="1" applyFill="1" applyBorder="1" applyAlignment="1">
      <alignment horizontal="left" vertical="top"/>
    </xf>
    <xf numFmtId="0" fontId="4" fillId="3" borderId="17" xfId="0" applyNumberFormat="1" applyFont="1" applyFill="1" applyBorder="1" applyAlignment="1" applyProtection="1">
      <alignment horizontal="left" vertical="top"/>
    </xf>
    <xf numFmtId="0" fontId="4" fillId="2" borderId="17" xfId="0" applyFont="1" applyFill="1" applyBorder="1" applyAlignment="1">
      <alignment horizontal="left" vertical="top" wrapText="1"/>
    </xf>
    <xf numFmtId="0" fontId="4" fillId="4" borderId="17" xfId="0" applyFont="1" applyFill="1" applyBorder="1" applyAlignment="1">
      <alignment horizontal="left" vertical="top"/>
    </xf>
    <xf numFmtId="0" fontId="3" fillId="0" borderId="0" xfId="0" applyFont="1" applyBorder="1"/>
    <xf numFmtId="0" fontId="2" fillId="0" borderId="0" xfId="0" applyFont="1" applyBorder="1"/>
    <xf numFmtId="0" fontId="10" fillId="2" borderId="17" xfId="0" applyFont="1" applyFill="1" applyBorder="1" applyAlignment="1">
      <alignment horizontal="left" vertical="top"/>
    </xf>
    <xf numFmtId="0" fontId="4" fillId="3" borderId="17" xfId="0" applyNumberFormat="1" applyFont="1" applyFill="1" applyBorder="1" applyAlignment="1" applyProtection="1">
      <alignment horizontal="left" vertical="top" wrapText="1"/>
    </xf>
    <xf numFmtId="0" fontId="11" fillId="0" borderId="0" xfId="0" applyFont="1" applyBorder="1"/>
    <xf numFmtId="0" fontId="3" fillId="0" borderId="0" xfId="0" applyFont="1"/>
    <xf numFmtId="164" fontId="7" fillId="3" borderId="17" xfId="0" applyNumberFormat="1" applyFont="1" applyFill="1" applyBorder="1" applyAlignment="1" applyProtection="1">
      <alignment horizontal="center" vertical="top"/>
    </xf>
    <xf numFmtId="0" fontId="7" fillId="3" borderId="17" xfId="0" applyNumberFormat="1" applyFont="1" applyFill="1" applyBorder="1" applyAlignment="1" applyProtection="1">
      <alignment horizontal="left" vertical="top" wrapText="1"/>
    </xf>
    <xf numFmtId="0" fontId="7" fillId="3" borderId="17" xfId="0" applyNumberFormat="1" applyFont="1" applyFill="1" applyBorder="1" applyAlignment="1" applyProtection="1">
      <alignment horizontal="left" vertical="top"/>
    </xf>
    <xf numFmtId="0" fontId="4" fillId="3" borderId="0" xfId="0" applyNumberFormat="1" applyFont="1" applyFill="1" applyBorder="1" applyAlignment="1" applyProtection="1">
      <alignment vertical="top"/>
    </xf>
    <xf numFmtId="0" fontId="4" fillId="3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2" fontId="0" fillId="0" borderId="0" xfId="0" applyNumberFormat="1" applyBorder="1"/>
    <xf numFmtId="0" fontId="2" fillId="2" borderId="0" xfId="0" applyFont="1" applyFill="1" applyBorder="1" applyAlignment="1">
      <alignment wrapText="1"/>
    </xf>
    <xf numFmtId="0" fontId="4" fillId="0" borderId="1" xfId="0" applyNumberFormat="1" applyFont="1" applyFill="1" applyBorder="1" applyAlignment="1" applyProtection="1">
      <alignment horizontal="left" vertical="top" indent="8"/>
    </xf>
    <xf numFmtId="0" fontId="4" fillId="0" borderId="5" xfId="0" applyNumberFormat="1" applyFont="1" applyFill="1" applyBorder="1" applyAlignment="1" applyProtection="1">
      <alignment horizontal="left" vertical="top" indent="8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7" fillId="0" borderId="4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6"/>
  <sheetViews>
    <sheetView tabSelected="1" topLeftCell="A25" workbookViewId="0">
      <selection activeCell="B53" sqref="B53"/>
    </sheetView>
  </sheetViews>
  <sheetFormatPr defaultRowHeight="15"/>
  <cols>
    <col min="1" max="1" width="21.85546875" customWidth="1"/>
    <col min="2" max="2" width="13.5703125" customWidth="1"/>
    <col min="3" max="3" width="11.85546875" customWidth="1"/>
    <col min="4" max="4" width="11.28515625" customWidth="1"/>
    <col min="5" max="5" width="11.7109375" customWidth="1"/>
    <col min="6" max="6" width="14.7109375" customWidth="1"/>
    <col min="11" max="11" width="13.85546875" customWidth="1"/>
  </cols>
  <sheetData>
    <row r="1" spans="1:24">
      <c r="A1" s="1"/>
      <c r="B1" s="1"/>
      <c r="C1" s="1"/>
      <c r="D1" s="1"/>
      <c r="E1" s="2"/>
      <c r="F1" s="3"/>
      <c r="G1" s="1"/>
      <c r="H1" s="1"/>
      <c r="I1" s="1"/>
      <c r="J1" s="1"/>
      <c r="K1" s="1"/>
      <c r="L1" s="1"/>
      <c r="M1" s="4"/>
      <c r="N1" s="5"/>
      <c r="O1" s="5"/>
      <c r="P1" s="4"/>
      <c r="Q1" s="6"/>
      <c r="R1" s="4"/>
      <c r="S1" s="4"/>
      <c r="T1" s="4"/>
      <c r="U1" s="4"/>
      <c r="V1" s="4"/>
      <c r="W1" s="4"/>
      <c r="X1" s="4"/>
    </row>
    <row r="2" spans="1:24">
      <c r="A2" s="7" t="s">
        <v>0</v>
      </c>
      <c r="B2" s="1"/>
      <c r="C2" s="1"/>
      <c r="D2" s="1"/>
      <c r="E2" s="1"/>
      <c r="F2" s="3"/>
      <c r="G2" s="1"/>
      <c r="H2" s="1"/>
      <c r="I2" s="1"/>
      <c r="J2" s="1"/>
      <c r="K2" s="1"/>
      <c r="L2" s="1"/>
      <c r="M2" s="8"/>
      <c r="N2" s="9"/>
      <c r="O2" s="9"/>
      <c r="P2" s="9"/>
      <c r="Q2" s="10"/>
      <c r="R2" s="9"/>
      <c r="S2" s="5"/>
      <c r="T2" s="5"/>
      <c r="U2" s="5"/>
      <c r="V2" s="5"/>
      <c r="W2" s="5"/>
      <c r="X2" s="5"/>
    </row>
    <row r="3" spans="1:24">
      <c r="A3" s="1"/>
      <c r="B3" s="1"/>
      <c r="C3" s="1"/>
      <c r="D3" s="1"/>
      <c r="E3" s="1"/>
      <c r="F3" s="3"/>
      <c r="G3" s="1"/>
      <c r="H3" s="1"/>
      <c r="I3" s="1"/>
      <c r="J3" s="1"/>
      <c r="K3" s="1"/>
      <c r="L3" s="1"/>
      <c r="M3" s="86"/>
      <c r="N3" s="11"/>
      <c r="O3" s="11"/>
      <c r="P3" s="12"/>
      <c r="Q3" s="13"/>
      <c r="R3" s="10"/>
      <c r="S3" s="5"/>
      <c r="T3" s="5"/>
      <c r="U3" s="5"/>
      <c r="V3" s="5"/>
      <c r="W3" s="5"/>
      <c r="X3" s="5"/>
    </row>
    <row r="4" spans="1:24">
      <c r="A4" s="14" t="s">
        <v>1</v>
      </c>
      <c r="B4" s="14"/>
      <c r="C4" s="14"/>
      <c r="D4" s="14" t="s">
        <v>2</v>
      </c>
      <c r="E4" s="14"/>
      <c r="F4" s="15"/>
      <c r="G4" s="14"/>
      <c r="H4" s="14"/>
      <c r="I4" s="14"/>
      <c r="J4" s="14"/>
      <c r="K4" s="14"/>
      <c r="L4" s="16"/>
      <c r="M4" s="86"/>
      <c r="N4" s="11"/>
      <c r="O4" s="11"/>
      <c r="P4" s="13"/>
      <c r="Q4" s="13"/>
      <c r="R4" s="10"/>
      <c r="S4" s="5"/>
      <c r="T4" s="5"/>
      <c r="U4" s="5"/>
      <c r="V4" s="5"/>
      <c r="W4" s="5"/>
      <c r="X4" s="5"/>
    </row>
    <row r="5" spans="1:24">
      <c r="A5" s="14" t="s">
        <v>3</v>
      </c>
      <c r="B5" s="14"/>
      <c r="C5" s="14"/>
      <c r="D5" s="14" t="s">
        <v>4</v>
      </c>
      <c r="E5" s="14"/>
      <c r="F5" s="15"/>
      <c r="G5" s="14"/>
      <c r="H5" s="14"/>
      <c r="I5" s="14"/>
      <c r="J5" s="14"/>
      <c r="K5" s="14"/>
      <c r="L5" s="16"/>
      <c r="M5" s="8"/>
      <c r="N5" s="11"/>
      <c r="O5" s="11"/>
      <c r="P5" s="13"/>
      <c r="Q5" s="13"/>
      <c r="R5" s="10"/>
      <c r="S5" s="5"/>
      <c r="T5" s="5"/>
      <c r="U5" s="5"/>
      <c r="V5" s="5"/>
      <c r="W5" s="5"/>
      <c r="X5" s="5"/>
    </row>
    <row r="6" spans="1:24">
      <c r="A6" s="14" t="s">
        <v>5</v>
      </c>
      <c r="B6" s="14"/>
      <c r="C6" s="14"/>
      <c r="D6" s="14" t="s">
        <v>6</v>
      </c>
      <c r="E6" s="14"/>
      <c r="F6" s="15"/>
      <c r="G6" s="14"/>
      <c r="H6" s="14"/>
      <c r="I6" s="14"/>
      <c r="J6" s="14"/>
      <c r="K6" s="14"/>
      <c r="L6" s="16"/>
      <c r="M6" s="86"/>
      <c r="N6" s="11"/>
      <c r="O6" s="17"/>
      <c r="P6" s="12"/>
      <c r="Q6" s="18"/>
      <c r="R6" s="10"/>
      <c r="S6" s="5"/>
      <c r="T6" s="5"/>
      <c r="U6" s="5"/>
      <c r="V6" s="5"/>
      <c r="W6" s="5"/>
      <c r="X6" s="5"/>
    </row>
    <row r="7" spans="1:24">
      <c r="A7" s="14" t="s">
        <v>7</v>
      </c>
      <c r="B7" s="14"/>
      <c r="C7" s="14"/>
      <c r="D7" s="14" t="s">
        <v>8</v>
      </c>
      <c r="E7" s="14"/>
      <c r="F7" s="15"/>
      <c r="G7" s="14"/>
      <c r="H7" s="14"/>
      <c r="I7" s="14"/>
      <c r="J7" s="14"/>
      <c r="K7" s="14"/>
      <c r="L7" s="16"/>
      <c r="M7" s="86"/>
      <c r="N7" s="11"/>
      <c r="O7" s="17"/>
      <c r="P7" s="19"/>
      <c r="Q7" s="18"/>
      <c r="R7" s="10"/>
      <c r="S7" s="5"/>
      <c r="T7" s="5"/>
      <c r="U7" s="5"/>
      <c r="V7" s="5"/>
      <c r="W7" s="5"/>
      <c r="X7" s="5"/>
    </row>
    <row r="8" spans="1:24">
      <c r="A8" s="14" t="s">
        <v>9</v>
      </c>
      <c r="B8" s="14">
        <v>6942.5</v>
      </c>
      <c r="C8" s="14"/>
      <c r="D8" s="14" t="s">
        <v>10</v>
      </c>
      <c r="E8" s="14"/>
      <c r="F8" s="15"/>
      <c r="G8" s="14"/>
      <c r="H8" s="14"/>
      <c r="I8" s="14"/>
      <c r="J8" s="14"/>
      <c r="K8" s="14"/>
      <c r="L8" s="16"/>
      <c r="M8" s="8"/>
      <c r="N8" s="11"/>
      <c r="O8" s="17"/>
      <c r="P8" s="19"/>
      <c r="Q8" s="13"/>
      <c r="R8" s="10"/>
      <c r="S8" s="5"/>
      <c r="T8" s="5"/>
      <c r="U8" s="5"/>
      <c r="V8" s="5"/>
      <c r="W8" s="20"/>
      <c r="X8" s="5"/>
    </row>
    <row r="9" spans="1:24">
      <c r="A9" s="21" t="s">
        <v>62</v>
      </c>
      <c r="B9" s="14"/>
      <c r="C9" s="14"/>
      <c r="D9" s="14"/>
      <c r="E9" s="14"/>
      <c r="F9" s="15"/>
      <c r="G9" s="14"/>
      <c r="H9" s="14"/>
      <c r="I9" s="14"/>
      <c r="J9" s="14"/>
      <c r="K9" s="14"/>
      <c r="L9" s="16"/>
      <c r="M9" s="22"/>
      <c r="N9" s="11"/>
      <c r="O9" s="17"/>
      <c r="P9" s="22"/>
      <c r="Q9" s="23"/>
      <c r="R9" s="10"/>
      <c r="S9" s="5"/>
      <c r="T9" s="5"/>
      <c r="U9" s="5"/>
      <c r="V9" s="5"/>
      <c r="W9" s="5"/>
      <c r="X9" s="5"/>
    </row>
    <row r="10" spans="1:24" ht="15.75" thickBot="1">
      <c r="A10" s="14"/>
      <c r="B10" s="14"/>
      <c r="C10" s="14"/>
      <c r="D10" s="14"/>
      <c r="E10" s="14"/>
      <c r="F10" s="15"/>
      <c r="G10" s="14"/>
      <c r="H10" s="14"/>
      <c r="I10" s="14"/>
      <c r="J10" s="14"/>
      <c r="K10" s="14"/>
      <c r="L10" s="16"/>
      <c r="M10" s="24"/>
      <c r="N10" s="17"/>
      <c r="O10" s="17"/>
      <c r="P10" s="19"/>
      <c r="Q10" s="13"/>
      <c r="R10" s="10"/>
      <c r="S10" s="5"/>
      <c r="T10" s="5"/>
      <c r="U10" s="5"/>
      <c r="V10" s="5"/>
      <c r="W10" s="5"/>
      <c r="X10" s="5"/>
    </row>
    <row r="11" spans="1:24">
      <c r="A11" s="87" t="s">
        <v>11</v>
      </c>
      <c r="B11" s="89" t="s">
        <v>12</v>
      </c>
      <c r="C11" s="90"/>
      <c r="D11" s="90"/>
      <c r="E11" s="91"/>
      <c r="F11" s="92"/>
      <c r="G11" s="89" t="s">
        <v>13</v>
      </c>
      <c r="H11" s="90"/>
      <c r="I11" s="90"/>
      <c r="J11" s="90"/>
      <c r="K11" s="93"/>
      <c r="L11" s="16"/>
      <c r="M11" s="8"/>
      <c r="N11" s="17"/>
      <c r="O11" s="11"/>
      <c r="P11" s="19"/>
      <c r="Q11" s="13"/>
      <c r="R11" s="25"/>
      <c r="S11" s="5"/>
      <c r="T11" s="5"/>
      <c r="U11" s="5"/>
      <c r="V11" s="5"/>
      <c r="W11" s="5"/>
      <c r="X11" s="5"/>
    </row>
    <row r="12" spans="1:24" ht="26.25" thickBot="1">
      <c r="A12" s="88"/>
      <c r="B12" s="26" t="s">
        <v>14</v>
      </c>
      <c r="C12" s="27" t="s">
        <v>15</v>
      </c>
      <c r="D12" s="28" t="s">
        <v>16</v>
      </c>
      <c r="E12" s="27" t="s">
        <v>17</v>
      </c>
      <c r="F12" s="29" t="s">
        <v>18</v>
      </c>
      <c r="G12" s="30" t="s">
        <v>14</v>
      </c>
      <c r="H12" s="31" t="s">
        <v>15</v>
      </c>
      <c r="I12" s="32" t="s">
        <v>16</v>
      </c>
      <c r="J12" s="31" t="s">
        <v>17</v>
      </c>
      <c r="K12" s="33" t="s">
        <v>18</v>
      </c>
      <c r="L12" s="16"/>
      <c r="M12" s="86"/>
      <c r="N12" s="17"/>
      <c r="O12" s="11"/>
      <c r="P12" s="18"/>
      <c r="Q12" s="13"/>
      <c r="R12" s="25"/>
      <c r="S12" s="5"/>
      <c r="T12" s="5"/>
      <c r="U12" s="5"/>
      <c r="V12" s="5"/>
      <c r="W12" s="5"/>
      <c r="X12" s="5"/>
    </row>
    <row r="13" spans="1:24">
      <c r="A13" s="34" t="s">
        <v>19</v>
      </c>
      <c r="B13" s="35">
        <v>536476.4</v>
      </c>
      <c r="C13" s="36">
        <v>122005.50000000001</v>
      </c>
      <c r="D13" s="36"/>
      <c r="E13" s="36"/>
      <c r="F13" s="37">
        <f t="shared" ref="F13:F19" si="0">SUM(B13:E13)</f>
        <v>658481.9</v>
      </c>
      <c r="G13" s="35">
        <v>363918.66</v>
      </c>
      <c r="H13" s="36">
        <v>42734.36</v>
      </c>
      <c r="I13" s="36"/>
      <c r="J13" s="36">
        <v>2977.64</v>
      </c>
      <c r="K13" s="37">
        <f t="shared" ref="K13:K19" si="1">SUM(G13:J13)</f>
        <v>409630.66</v>
      </c>
      <c r="L13" s="16"/>
      <c r="M13" s="86"/>
      <c r="N13" s="17"/>
      <c r="O13" s="11"/>
      <c r="P13" s="13"/>
      <c r="Q13" s="13"/>
      <c r="R13" s="10"/>
      <c r="S13" s="5"/>
      <c r="T13" s="5"/>
      <c r="U13" s="5"/>
      <c r="V13" s="5"/>
      <c r="W13" s="5"/>
      <c r="X13" s="5"/>
    </row>
    <row r="14" spans="1:24">
      <c r="A14" s="34" t="s">
        <v>20</v>
      </c>
      <c r="B14" s="38">
        <v>36706.28</v>
      </c>
      <c r="C14" s="39"/>
      <c r="D14" s="39"/>
      <c r="E14" s="39"/>
      <c r="F14" s="40">
        <f t="shared" si="0"/>
        <v>36706.28</v>
      </c>
      <c r="G14" s="38">
        <v>25096.31</v>
      </c>
      <c r="H14" s="39"/>
      <c r="I14" s="39"/>
      <c r="J14" s="39">
        <v>220.4</v>
      </c>
      <c r="K14" s="40">
        <f t="shared" si="1"/>
        <v>25316.710000000003</v>
      </c>
      <c r="L14" s="16"/>
      <c r="M14" s="22"/>
      <c r="N14" s="17"/>
      <c r="O14" s="41"/>
      <c r="P14" s="42"/>
      <c r="Q14" s="13"/>
      <c r="R14" s="10"/>
      <c r="S14" s="5"/>
      <c r="T14" s="5"/>
      <c r="U14" s="5"/>
      <c r="V14" s="5"/>
      <c r="W14" s="5"/>
      <c r="X14" s="5"/>
    </row>
    <row r="15" spans="1:24">
      <c r="A15" s="34" t="s">
        <v>21</v>
      </c>
      <c r="B15" s="38">
        <v>196510.54</v>
      </c>
      <c r="C15" s="39"/>
      <c r="D15" s="39"/>
      <c r="E15" s="39"/>
      <c r="F15" s="40">
        <f t="shared" si="0"/>
        <v>196510.54</v>
      </c>
      <c r="G15" s="38">
        <v>136788.07</v>
      </c>
      <c r="H15" s="39"/>
      <c r="I15" s="39"/>
      <c r="J15" s="39">
        <v>213.59</v>
      </c>
      <c r="K15" s="40">
        <f t="shared" si="1"/>
        <v>137001.66</v>
      </c>
      <c r="L15" s="16"/>
      <c r="M15" s="43"/>
      <c r="N15" s="11"/>
      <c r="O15" s="11"/>
      <c r="P15" s="13"/>
      <c r="Q15" s="13"/>
      <c r="R15" s="9"/>
      <c r="S15" s="5"/>
      <c r="T15" s="5"/>
      <c r="U15" s="5"/>
      <c r="V15" s="5"/>
      <c r="W15" s="5"/>
      <c r="X15" s="5"/>
    </row>
    <row r="16" spans="1:24">
      <c r="A16" s="34" t="s">
        <v>22</v>
      </c>
      <c r="B16" s="38">
        <v>192893.14</v>
      </c>
      <c r="C16" s="39"/>
      <c r="D16" s="39"/>
      <c r="E16" s="39"/>
      <c r="F16" s="40">
        <f t="shared" si="0"/>
        <v>192893.14</v>
      </c>
      <c r="G16" s="38">
        <v>94379.32</v>
      </c>
      <c r="H16" s="39"/>
      <c r="I16" s="39"/>
      <c r="J16" s="39">
        <v>1619.62</v>
      </c>
      <c r="K16" s="40">
        <f t="shared" si="1"/>
        <v>95998.94</v>
      </c>
      <c r="L16" s="16"/>
      <c r="M16" s="19"/>
      <c r="N16" s="11"/>
      <c r="O16" s="11"/>
      <c r="P16" s="44"/>
      <c r="Q16" s="13"/>
      <c r="R16" s="10"/>
      <c r="S16" s="5"/>
      <c r="T16" s="5"/>
      <c r="U16" s="5"/>
      <c r="V16" s="5"/>
      <c r="W16" s="5"/>
      <c r="X16" s="5"/>
    </row>
    <row r="17" spans="1:24">
      <c r="A17" s="45" t="s">
        <v>23</v>
      </c>
      <c r="B17" s="38">
        <v>591409.34</v>
      </c>
      <c r="C17" s="39"/>
      <c r="D17" s="39"/>
      <c r="E17" s="39"/>
      <c r="F17" s="40">
        <f t="shared" si="0"/>
        <v>591409.34</v>
      </c>
      <c r="G17" s="38">
        <v>379205.86</v>
      </c>
      <c r="H17" s="39"/>
      <c r="I17" s="39"/>
      <c r="J17" s="39">
        <v>3193.58</v>
      </c>
      <c r="K17" s="40">
        <f t="shared" si="1"/>
        <v>382399.44</v>
      </c>
      <c r="L17" s="16"/>
      <c r="M17" s="46"/>
      <c r="N17" s="41"/>
      <c r="O17" s="11"/>
      <c r="P17" s="13"/>
      <c r="Q17" s="13"/>
      <c r="R17" s="10"/>
      <c r="S17" s="5"/>
      <c r="T17" s="5"/>
      <c r="U17" s="5"/>
      <c r="V17" s="5"/>
      <c r="W17" s="5"/>
      <c r="X17" s="5"/>
    </row>
    <row r="18" spans="1:24">
      <c r="A18" s="47" t="s">
        <v>24</v>
      </c>
      <c r="B18" s="38"/>
      <c r="C18" s="39">
        <v>2000</v>
      </c>
      <c r="D18" s="39"/>
      <c r="E18" s="39"/>
      <c r="F18" s="40">
        <f t="shared" si="0"/>
        <v>2000</v>
      </c>
      <c r="G18" s="38"/>
      <c r="H18" s="39">
        <v>600</v>
      </c>
      <c r="I18" s="39"/>
      <c r="J18" s="39"/>
      <c r="K18" s="40">
        <f t="shared" si="1"/>
        <v>600</v>
      </c>
      <c r="L18" s="16"/>
      <c r="M18" s="46"/>
      <c r="N18" s="41"/>
      <c r="O18" s="11"/>
      <c r="P18" s="13"/>
      <c r="Q18" s="13"/>
      <c r="R18" s="10"/>
      <c r="S18" s="5"/>
      <c r="T18" s="5"/>
      <c r="U18" s="5"/>
      <c r="V18" s="5"/>
      <c r="W18" s="5"/>
      <c r="X18" s="5"/>
    </row>
    <row r="19" spans="1:24" ht="15.75" thickBot="1">
      <c r="A19" s="47" t="s">
        <v>25</v>
      </c>
      <c r="B19" s="48"/>
      <c r="C19" s="49"/>
      <c r="D19" s="49"/>
      <c r="E19" s="49"/>
      <c r="F19" s="50">
        <f t="shared" si="0"/>
        <v>0</v>
      </c>
      <c r="G19" s="48">
        <v>165.23779999999999</v>
      </c>
      <c r="H19" s="49"/>
      <c r="I19" s="49"/>
      <c r="J19" s="49"/>
      <c r="K19" s="50">
        <f t="shared" si="1"/>
        <v>165.23779999999999</v>
      </c>
      <c r="L19" s="16"/>
      <c r="M19" s="19"/>
      <c r="N19" s="41"/>
      <c r="O19" s="11"/>
      <c r="P19" s="13"/>
      <c r="Q19" s="13"/>
      <c r="R19" s="10"/>
      <c r="S19" s="5"/>
      <c r="T19" s="5"/>
      <c r="U19" s="5"/>
      <c r="V19" s="5"/>
      <c r="W19" s="5"/>
      <c r="X19" s="5"/>
    </row>
    <row r="20" spans="1:24" ht="15.75" thickBot="1">
      <c r="A20" s="51" t="s">
        <v>26</v>
      </c>
      <c r="B20" s="52">
        <f t="shared" ref="B20:K20" si="2">SUM(B13:B19)</f>
        <v>1553995.7000000002</v>
      </c>
      <c r="C20" s="52">
        <f t="shared" si="2"/>
        <v>124005.50000000001</v>
      </c>
      <c r="D20" s="52">
        <f t="shared" si="2"/>
        <v>0</v>
      </c>
      <c r="E20" s="52">
        <f t="shared" si="2"/>
        <v>0</v>
      </c>
      <c r="F20" s="52">
        <f t="shared" si="2"/>
        <v>1678001.2000000002</v>
      </c>
      <c r="G20" s="52">
        <f t="shared" si="2"/>
        <v>999553.45780000009</v>
      </c>
      <c r="H20" s="52">
        <f t="shared" si="2"/>
        <v>43334.36</v>
      </c>
      <c r="I20" s="52">
        <f t="shared" si="2"/>
        <v>0</v>
      </c>
      <c r="J20" s="52">
        <f t="shared" si="2"/>
        <v>8224.83</v>
      </c>
      <c r="K20" s="52">
        <f t="shared" si="2"/>
        <v>1051112.6477999999</v>
      </c>
      <c r="L20" s="53"/>
      <c r="M20" s="46"/>
      <c r="N20" s="9"/>
      <c r="O20" s="9"/>
      <c r="P20" s="9"/>
      <c r="Q20" s="9"/>
      <c r="R20" s="10"/>
      <c r="S20" s="4"/>
      <c r="T20" s="4"/>
      <c r="U20" s="4"/>
      <c r="V20" s="4"/>
      <c r="W20" s="4"/>
      <c r="X20" s="4"/>
    </row>
    <row r="21" spans="1:24">
      <c r="M21" s="19"/>
      <c r="N21" s="54"/>
      <c r="O21" s="9"/>
      <c r="P21" s="44"/>
      <c r="Q21" s="9"/>
      <c r="R21" s="10"/>
      <c r="S21" s="4"/>
      <c r="T21" s="4"/>
      <c r="U21" s="4"/>
      <c r="V21" s="4"/>
      <c r="W21" s="4"/>
      <c r="X21" s="4"/>
    </row>
    <row r="22" spans="1:24">
      <c r="M22" s="44"/>
      <c r="N22" s="54"/>
      <c r="O22" s="9"/>
      <c r="P22" s="44"/>
      <c r="Q22" s="9"/>
      <c r="R22" s="10"/>
      <c r="S22" s="4"/>
      <c r="T22" s="4"/>
      <c r="U22" s="4"/>
      <c r="V22" s="4"/>
      <c r="W22" s="4"/>
      <c r="X22" s="4"/>
    </row>
    <row r="23" spans="1:24">
      <c r="A23" s="55" t="s">
        <v>27</v>
      </c>
      <c r="B23" s="15"/>
      <c r="C23" s="15"/>
      <c r="D23" s="15"/>
      <c r="E23" s="15"/>
      <c r="F23" s="15"/>
      <c r="M23" s="44"/>
      <c r="N23" s="54"/>
      <c r="O23" s="9"/>
      <c r="P23" s="44"/>
      <c r="Q23" s="10"/>
      <c r="R23" s="10"/>
      <c r="S23" s="4"/>
      <c r="T23" s="4"/>
      <c r="U23" s="4"/>
      <c r="V23" s="4"/>
      <c r="W23" s="4"/>
      <c r="X23" s="4"/>
    </row>
    <row r="24" spans="1:24">
      <c r="A24" s="56"/>
      <c r="B24" s="15"/>
      <c r="C24" s="15"/>
      <c r="D24" s="15"/>
      <c r="E24" s="15"/>
      <c r="F24" s="15"/>
      <c r="M24" s="44"/>
      <c r="N24" s="54"/>
      <c r="O24" s="9"/>
      <c r="P24" s="9"/>
      <c r="Q24" s="9"/>
      <c r="R24" s="10"/>
      <c r="S24" s="4"/>
      <c r="T24" s="4"/>
      <c r="U24" s="4"/>
      <c r="V24" s="4"/>
      <c r="W24" s="4"/>
      <c r="X24" s="4"/>
    </row>
    <row r="25" spans="1:24" ht="38.25">
      <c r="A25" s="57" t="s">
        <v>11</v>
      </c>
      <c r="B25" s="58" t="s">
        <v>28</v>
      </c>
      <c r="C25" s="58" t="s">
        <v>29</v>
      </c>
      <c r="D25" s="58" t="s">
        <v>30</v>
      </c>
      <c r="E25" s="58" t="s">
        <v>31</v>
      </c>
      <c r="F25" s="59" t="s">
        <v>32</v>
      </c>
      <c r="M25" s="46"/>
      <c r="N25" s="9"/>
      <c r="O25" s="9"/>
      <c r="P25" s="9"/>
      <c r="Q25" s="9"/>
      <c r="R25" s="10"/>
      <c r="S25" s="4"/>
      <c r="T25" s="4"/>
      <c r="U25" s="4"/>
      <c r="V25" s="4"/>
      <c r="W25" s="4"/>
      <c r="X25" s="4"/>
    </row>
    <row r="26" spans="1:24" ht="25.5">
      <c r="A26" s="60" t="s">
        <v>33</v>
      </c>
      <c r="B26" s="39">
        <v>0</v>
      </c>
      <c r="C26" s="39">
        <f>K13+K14+K19+K18</f>
        <v>435712.6078</v>
      </c>
      <c r="D26" s="39">
        <f>SUM(D27:D47)</f>
        <v>782584.1593711219</v>
      </c>
      <c r="E26" s="39">
        <f>SUM(E27:E47)</f>
        <v>796361.53358399984</v>
      </c>
      <c r="F26" s="61">
        <f>SUM(B26+C26-E26)</f>
        <v>-360648.92578399985</v>
      </c>
      <c r="M26" s="19"/>
      <c r="N26" s="54"/>
      <c r="O26" s="9"/>
      <c r="P26" s="62"/>
      <c r="Q26" s="9"/>
      <c r="R26" s="10"/>
      <c r="S26" s="4"/>
      <c r="T26" s="4"/>
      <c r="U26" s="4"/>
      <c r="V26" s="4"/>
      <c r="W26" s="4"/>
      <c r="X26" s="4"/>
    </row>
    <row r="27" spans="1:24">
      <c r="A27" s="63" t="s">
        <v>34</v>
      </c>
      <c r="B27" s="64"/>
      <c r="C27" s="64"/>
      <c r="D27" s="64">
        <v>2972.0488560000003</v>
      </c>
      <c r="E27" s="64">
        <v>2972.0488560000003</v>
      </c>
      <c r="F27" s="65"/>
      <c r="G27" s="66"/>
      <c r="M27" s="19"/>
      <c r="N27" s="54"/>
      <c r="O27" s="9"/>
      <c r="P27" s="62"/>
      <c r="Q27" s="43"/>
      <c r="R27" s="10"/>
      <c r="S27" s="4"/>
      <c r="T27" s="4"/>
      <c r="U27" s="4"/>
      <c r="V27" s="4"/>
      <c r="W27" s="4"/>
      <c r="X27" s="4"/>
    </row>
    <row r="28" spans="1:24">
      <c r="A28" s="67" t="s">
        <v>35</v>
      </c>
      <c r="B28" s="65"/>
      <c r="C28" s="65"/>
      <c r="D28" s="65">
        <v>4719.5121951219517</v>
      </c>
      <c r="E28" s="65">
        <v>1500</v>
      </c>
      <c r="F28" s="65"/>
      <c r="G28" s="66"/>
      <c r="H28" s="15"/>
      <c r="M28" s="19"/>
      <c r="N28" s="54"/>
      <c r="O28" s="9"/>
      <c r="P28" s="62"/>
      <c r="Q28" s="68"/>
      <c r="R28" s="10"/>
      <c r="S28" s="4"/>
      <c r="T28" s="4"/>
      <c r="U28" s="4"/>
      <c r="V28" s="4"/>
      <c r="W28" s="4"/>
      <c r="X28" s="4"/>
    </row>
    <row r="29" spans="1:24">
      <c r="A29" s="69" t="s">
        <v>36</v>
      </c>
      <c r="B29" s="65"/>
      <c r="C29" s="65"/>
      <c r="D29" s="65">
        <v>1100</v>
      </c>
      <c r="E29" s="65">
        <v>1100</v>
      </c>
      <c r="F29" s="65"/>
      <c r="G29" s="66"/>
      <c r="H29" s="15"/>
      <c r="M29" s="19"/>
      <c r="N29" s="54"/>
      <c r="O29" s="9"/>
      <c r="P29" s="9"/>
      <c r="Q29" s="68"/>
      <c r="R29" s="9"/>
      <c r="S29" s="4"/>
      <c r="T29" s="4"/>
      <c r="U29" s="4"/>
      <c r="V29" s="4"/>
      <c r="W29" s="4"/>
      <c r="X29" s="4"/>
    </row>
    <row r="30" spans="1:24">
      <c r="A30" s="67" t="s">
        <v>37</v>
      </c>
      <c r="B30" s="65"/>
      <c r="C30" s="65"/>
      <c r="D30" s="65">
        <v>123704.1</v>
      </c>
      <c r="E30" s="65">
        <v>123704.1</v>
      </c>
      <c r="F30" s="65"/>
      <c r="G30" s="66"/>
      <c r="H30" s="15"/>
      <c r="M30" s="46"/>
      <c r="N30" s="9"/>
      <c r="O30" s="9"/>
      <c r="P30" s="9"/>
      <c r="Q30" s="68"/>
      <c r="R30" s="9"/>
      <c r="S30" s="4"/>
      <c r="T30" s="4"/>
      <c r="U30" s="4"/>
      <c r="V30" s="4"/>
      <c r="W30" s="4"/>
      <c r="X30" s="4"/>
    </row>
    <row r="31" spans="1:24">
      <c r="A31" s="69" t="s">
        <v>38</v>
      </c>
      <c r="B31" s="65"/>
      <c r="C31" s="65"/>
      <c r="D31" s="65">
        <v>9835</v>
      </c>
      <c r="E31" s="65">
        <v>9835</v>
      </c>
      <c r="F31" s="65"/>
      <c r="G31" s="66"/>
      <c r="H31" s="15"/>
      <c r="M31" s="46"/>
      <c r="N31" s="9"/>
      <c r="O31" s="9"/>
      <c r="P31" s="9"/>
      <c r="Q31" s="68"/>
      <c r="R31" s="9"/>
      <c r="S31" s="4"/>
      <c r="T31" s="4"/>
      <c r="U31" s="4"/>
      <c r="V31" s="4"/>
      <c r="W31" s="4"/>
      <c r="X31" s="4"/>
    </row>
    <row r="32" spans="1:24">
      <c r="A32" s="69" t="s">
        <v>39</v>
      </c>
      <c r="B32" s="65"/>
      <c r="C32" s="65"/>
      <c r="D32" s="65">
        <v>30000</v>
      </c>
      <c r="E32" s="65">
        <v>30000</v>
      </c>
      <c r="F32" s="65"/>
      <c r="G32" s="66"/>
      <c r="H32" s="15"/>
      <c r="M32" s="46"/>
      <c r="N32" s="9"/>
      <c r="O32" s="9"/>
      <c r="P32" s="9"/>
      <c r="Q32" s="68"/>
      <c r="R32" s="9"/>
      <c r="S32" s="4"/>
      <c r="T32" s="4"/>
      <c r="U32" s="4"/>
      <c r="V32" s="4"/>
      <c r="W32" s="4"/>
      <c r="X32" s="4"/>
    </row>
    <row r="33" spans="1:24">
      <c r="A33" s="70" t="s">
        <v>40</v>
      </c>
      <c r="B33" s="65"/>
      <c r="C33" s="65"/>
      <c r="D33" s="65">
        <v>25001.599999999999</v>
      </c>
      <c r="E33" s="65">
        <v>25001.599999999999</v>
      </c>
      <c r="F33" s="65"/>
      <c r="G33" s="66"/>
      <c r="H33" s="15"/>
      <c r="M33" s="46"/>
      <c r="N33" s="9"/>
      <c r="O33" s="9"/>
      <c r="P33" s="9"/>
      <c r="Q33" s="68"/>
      <c r="R33" s="9"/>
      <c r="S33" s="4"/>
      <c r="T33" s="4"/>
      <c r="U33" s="4"/>
      <c r="V33" s="4"/>
      <c r="W33" s="4"/>
      <c r="X33" s="4"/>
    </row>
    <row r="34" spans="1:24" ht="25.5">
      <c r="A34" s="71" t="s">
        <v>41</v>
      </c>
      <c r="B34" s="65"/>
      <c r="C34" s="65"/>
      <c r="D34" s="65">
        <v>12079.96</v>
      </c>
      <c r="E34" s="65">
        <v>13896.87</v>
      </c>
      <c r="F34" s="65"/>
      <c r="G34" s="66"/>
      <c r="H34" s="15"/>
      <c r="M34" s="46"/>
      <c r="N34" s="9"/>
      <c r="O34" s="9"/>
      <c r="P34" s="9"/>
      <c r="Q34" s="68"/>
      <c r="R34" s="9"/>
      <c r="S34" s="4"/>
      <c r="T34" s="4"/>
      <c r="U34" s="4"/>
      <c r="V34" s="4"/>
      <c r="W34" s="4"/>
      <c r="X34" s="4"/>
    </row>
    <row r="35" spans="1:24">
      <c r="A35" s="69" t="s">
        <v>42</v>
      </c>
      <c r="B35" s="65"/>
      <c r="C35" s="65"/>
      <c r="D35" s="65">
        <v>2081.52</v>
      </c>
      <c r="E35" s="65">
        <v>2081.52</v>
      </c>
      <c r="F35" s="65"/>
      <c r="G35" s="66"/>
      <c r="H35" s="15"/>
      <c r="M35" s="46"/>
      <c r="N35" s="9"/>
      <c r="O35" s="9"/>
      <c r="P35" s="9"/>
      <c r="Q35" s="68"/>
      <c r="R35" s="9"/>
      <c r="S35" s="4"/>
      <c r="T35" s="4"/>
      <c r="U35" s="4"/>
      <c r="V35" s="4"/>
      <c r="W35" s="4"/>
      <c r="X35" s="4"/>
    </row>
    <row r="36" spans="1:24">
      <c r="A36" s="72" t="s">
        <v>43</v>
      </c>
      <c r="B36" s="65"/>
      <c r="C36" s="65"/>
      <c r="D36" s="65">
        <v>2600</v>
      </c>
      <c r="E36" s="65">
        <v>2600</v>
      </c>
      <c r="F36" s="65"/>
      <c r="G36" s="66"/>
      <c r="H36" s="15"/>
      <c r="M36" s="19"/>
      <c r="N36" s="9"/>
      <c r="O36" s="9"/>
      <c r="P36" s="9"/>
      <c r="Q36" s="68"/>
      <c r="R36" s="9"/>
      <c r="S36" s="4"/>
      <c r="T36" s="4"/>
      <c r="U36" s="4"/>
      <c r="V36" s="4"/>
      <c r="W36" s="4"/>
      <c r="X36" s="4"/>
    </row>
    <row r="37" spans="1:24">
      <c r="A37" s="69" t="s">
        <v>44</v>
      </c>
      <c r="B37" s="65"/>
      <c r="C37" s="65"/>
      <c r="D37" s="65">
        <v>1614.8621759999999</v>
      </c>
      <c r="E37" s="65">
        <v>1614.8621759999999</v>
      </c>
      <c r="F37" s="65"/>
      <c r="G37" s="66"/>
      <c r="H37" s="15"/>
      <c r="M37" s="73"/>
      <c r="N37" s="4"/>
      <c r="O37" s="4"/>
      <c r="P37" s="4"/>
      <c r="Q37" s="74"/>
      <c r="R37" s="4"/>
      <c r="S37" s="4"/>
      <c r="T37" s="4"/>
      <c r="U37" s="4"/>
      <c r="V37" s="4"/>
      <c r="W37" s="4"/>
      <c r="X37" s="4"/>
    </row>
    <row r="38" spans="1:24">
      <c r="A38" s="69" t="s">
        <v>45</v>
      </c>
      <c r="B38" s="65"/>
      <c r="C38" s="65"/>
      <c r="D38" s="65">
        <v>41191.873920000005</v>
      </c>
      <c r="E38" s="65">
        <v>41191.873920000005</v>
      </c>
      <c r="F38" s="65"/>
      <c r="G38" s="66"/>
      <c r="H38" s="15"/>
      <c r="M38" s="73"/>
      <c r="N38" s="4"/>
      <c r="O38" s="4"/>
      <c r="P38" s="4"/>
      <c r="Q38" s="74"/>
      <c r="R38" s="4"/>
      <c r="S38" s="4"/>
      <c r="T38" s="4"/>
      <c r="U38" s="4"/>
      <c r="V38" s="4"/>
      <c r="W38" s="4"/>
      <c r="X38" s="4"/>
    </row>
    <row r="39" spans="1:24">
      <c r="A39" s="69" t="s">
        <v>46</v>
      </c>
      <c r="B39" s="65"/>
      <c r="C39" s="65"/>
      <c r="D39" s="65">
        <v>1628.7433760000001</v>
      </c>
      <c r="E39" s="65">
        <v>1628.7433760000001</v>
      </c>
      <c r="F39" s="65"/>
      <c r="G39" s="66"/>
      <c r="H39" s="15"/>
      <c r="M39" s="73"/>
      <c r="N39" s="4"/>
      <c r="O39" s="4"/>
      <c r="P39" s="4"/>
      <c r="Q39" s="74"/>
      <c r="R39" s="4"/>
      <c r="S39" s="4"/>
      <c r="T39" s="4"/>
      <c r="U39" s="4"/>
      <c r="V39" s="4"/>
      <c r="W39" s="4"/>
      <c r="X39" s="4"/>
    </row>
    <row r="40" spans="1:24">
      <c r="A40" s="75" t="s">
        <v>47</v>
      </c>
      <c r="B40" s="65"/>
      <c r="C40" s="65"/>
      <c r="D40" s="65">
        <v>4841.3505279999999</v>
      </c>
      <c r="E40" s="65">
        <v>4112.426528</v>
      </c>
      <c r="F40" s="65"/>
      <c r="G40" s="66"/>
      <c r="H40" s="15"/>
      <c r="M40" s="73"/>
      <c r="N40" s="4"/>
      <c r="O40" s="4"/>
      <c r="P40" s="4"/>
      <c r="Q40" s="74"/>
      <c r="R40" s="4"/>
      <c r="S40" s="4"/>
      <c r="T40" s="4"/>
      <c r="U40" s="4"/>
      <c r="V40" s="4"/>
      <c r="W40" s="4"/>
      <c r="X40" s="4"/>
    </row>
    <row r="41" spans="1:24">
      <c r="A41" s="76" t="s">
        <v>48</v>
      </c>
      <c r="B41" s="65"/>
      <c r="C41" s="65"/>
      <c r="D41" s="65">
        <v>6272</v>
      </c>
      <c r="E41" s="65">
        <v>6272</v>
      </c>
      <c r="F41" s="65"/>
      <c r="G41" s="66"/>
      <c r="H41" s="15"/>
      <c r="M41" s="73"/>
      <c r="N41" s="4"/>
      <c r="O41" s="4"/>
      <c r="P41" s="4"/>
      <c r="Q41" s="74"/>
      <c r="R41" s="4"/>
      <c r="S41" s="4"/>
      <c r="T41" s="4"/>
      <c r="U41" s="4"/>
      <c r="V41" s="4"/>
      <c r="W41" s="4"/>
      <c r="X41" s="4"/>
    </row>
    <row r="42" spans="1:24" ht="38.25">
      <c r="A42" s="76" t="s">
        <v>49</v>
      </c>
      <c r="B42" s="65"/>
      <c r="C42" s="65"/>
      <c r="D42" s="64">
        <v>35842.868095999998</v>
      </c>
      <c r="E42" s="64">
        <v>3577.3018399999996</v>
      </c>
      <c r="F42" s="65"/>
      <c r="G42" s="66"/>
      <c r="H42" s="15"/>
      <c r="M42" s="74"/>
      <c r="N42" s="7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25.5">
      <c r="A43" s="76" t="s">
        <v>50</v>
      </c>
      <c r="B43" s="65"/>
      <c r="C43" s="65"/>
      <c r="D43" s="65">
        <v>285749.067576</v>
      </c>
      <c r="E43" s="65">
        <v>327075.24303999997</v>
      </c>
      <c r="F43" s="65"/>
      <c r="G43" s="66"/>
      <c r="H43" s="15"/>
      <c r="M43" s="74"/>
      <c r="N43" s="4"/>
      <c r="O43" s="4"/>
      <c r="P43" s="4"/>
      <c r="Q43" s="73"/>
      <c r="R43" s="4"/>
      <c r="S43" s="4"/>
      <c r="T43" s="4"/>
      <c r="U43" s="4"/>
      <c r="V43" s="4"/>
      <c r="W43" s="4"/>
      <c r="X43" s="4"/>
    </row>
    <row r="44" spans="1:24">
      <c r="A44" s="76" t="s">
        <v>51</v>
      </c>
      <c r="B44" s="65"/>
      <c r="C44" s="65"/>
      <c r="D44" s="65">
        <v>129895.036488</v>
      </c>
      <c r="E44" s="65">
        <v>129895.036488</v>
      </c>
      <c r="F44" s="65"/>
      <c r="G44" s="66"/>
      <c r="M44" s="74"/>
      <c r="N44" s="77"/>
      <c r="O44" s="4"/>
      <c r="P44" s="4"/>
      <c r="Q44" s="74"/>
    </row>
    <row r="45" spans="1:24">
      <c r="A45" s="70" t="s">
        <v>52</v>
      </c>
      <c r="B45" s="65"/>
      <c r="C45" s="65"/>
      <c r="D45" s="65">
        <v>691.60403199999996</v>
      </c>
      <c r="E45" s="65">
        <v>691.60403199999996</v>
      </c>
      <c r="F45" s="65"/>
      <c r="G45" s="66"/>
      <c r="M45" s="73"/>
      <c r="N45" s="73"/>
      <c r="O45" s="4"/>
      <c r="P45" s="4"/>
      <c r="Q45" s="73"/>
    </row>
    <row r="46" spans="1:24">
      <c r="A46" s="70" t="s">
        <v>53</v>
      </c>
      <c r="B46" s="65">
        <v>0</v>
      </c>
      <c r="C46" s="65"/>
      <c r="D46" s="65">
        <v>38972.2088</v>
      </c>
      <c r="E46" s="65">
        <v>45820.500000000007</v>
      </c>
      <c r="F46" s="65">
        <f>B46+D46-E46</f>
        <v>-6848.2912000000069</v>
      </c>
      <c r="G46" s="66"/>
      <c r="M46" s="78"/>
      <c r="N46" s="4"/>
      <c r="O46" s="4"/>
      <c r="P46" s="4"/>
      <c r="Q46" s="4"/>
    </row>
    <row r="47" spans="1:24">
      <c r="A47" s="70" t="s">
        <v>20</v>
      </c>
      <c r="B47" s="65"/>
      <c r="C47" s="65"/>
      <c r="D47" s="65">
        <v>21790.803327999998</v>
      </c>
      <c r="E47" s="65">
        <v>21790.803327999998</v>
      </c>
      <c r="F47" s="79"/>
      <c r="G47" s="66"/>
      <c r="M47" s="74"/>
      <c r="N47" s="4"/>
      <c r="O47" s="4"/>
      <c r="P47" s="4"/>
      <c r="Q47" s="4"/>
    </row>
    <row r="48" spans="1:24" ht="25.5">
      <c r="A48" s="80" t="s">
        <v>54</v>
      </c>
      <c r="B48" s="65">
        <v>0</v>
      </c>
      <c r="C48" s="65">
        <f>K16</f>
        <v>95998.94</v>
      </c>
      <c r="D48" s="79">
        <v>105487.2</v>
      </c>
      <c r="E48" s="79">
        <v>250946.98919999998</v>
      </c>
      <c r="F48" s="79">
        <f>SUM(B48+C48-E48)</f>
        <v>-154948.04919999998</v>
      </c>
      <c r="G48" s="66"/>
      <c r="M48" s="74"/>
      <c r="N48" s="4"/>
      <c r="O48" s="4"/>
      <c r="P48" s="4"/>
      <c r="Q48" s="4"/>
    </row>
    <row r="49" spans="1:17" ht="25.5">
      <c r="A49" s="80" t="s">
        <v>55</v>
      </c>
      <c r="B49" s="65">
        <v>0</v>
      </c>
      <c r="C49" s="65">
        <f>K17</f>
        <v>382399.44</v>
      </c>
      <c r="D49" s="79">
        <v>0</v>
      </c>
      <c r="E49" s="79">
        <v>1102716.69</v>
      </c>
      <c r="F49" s="79">
        <f>SUM(B49+C49-E49)</f>
        <v>-720317.25</v>
      </c>
      <c r="G49" s="66"/>
      <c r="M49" s="74"/>
      <c r="N49" s="4"/>
      <c r="O49" s="4"/>
      <c r="P49" s="4"/>
      <c r="Q49" s="4"/>
    </row>
    <row r="50" spans="1:17">
      <c r="A50" s="80" t="s">
        <v>56</v>
      </c>
      <c r="B50" s="65">
        <v>0</v>
      </c>
      <c r="C50" s="65">
        <f>K15</f>
        <v>137001.66</v>
      </c>
      <c r="D50" s="79">
        <v>266560</v>
      </c>
      <c r="E50" s="79">
        <v>198835.20000000001</v>
      </c>
      <c r="F50" s="79">
        <f>SUM(B50+C50-E50)</f>
        <v>-61833.540000000008</v>
      </c>
      <c r="G50" s="66"/>
      <c r="M50" s="74"/>
      <c r="N50" s="4"/>
      <c r="O50" s="4"/>
      <c r="P50" s="4"/>
      <c r="Q50" s="6"/>
    </row>
    <row r="51" spans="1:17">
      <c r="A51" s="81" t="s">
        <v>57</v>
      </c>
      <c r="B51" s="79">
        <f>SUM(B26:B50)-B46</f>
        <v>0</v>
      </c>
      <c r="C51" s="79">
        <f>SUM(C26:C50)</f>
        <v>1051112.6477999999</v>
      </c>
      <c r="D51" s="79">
        <f>SUM(D26+D48+D49+D50)</f>
        <v>1154631.359371122</v>
      </c>
      <c r="E51" s="79">
        <f>SUM(E26+E48+E49+E50)</f>
        <v>2348860.4127839999</v>
      </c>
      <c r="F51" s="79">
        <f>SUM(B51+C51-E51)</f>
        <v>-1297747.764984</v>
      </c>
      <c r="G51" s="66"/>
      <c r="M51" s="74"/>
      <c r="N51" s="4"/>
      <c r="O51" s="4"/>
      <c r="P51" s="4"/>
      <c r="Q51" s="6"/>
    </row>
    <row r="52" spans="1:17">
      <c r="A52" s="82" t="s">
        <v>58</v>
      </c>
      <c r="B52" s="83"/>
      <c r="C52" s="83"/>
      <c r="D52" s="83"/>
      <c r="E52" s="83"/>
      <c r="F52" s="83"/>
      <c r="G52" s="82" t="s">
        <v>59</v>
      </c>
      <c r="H52" s="84"/>
      <c r="I52" s="84"/>
      <c r="J52" s="84"/>
      <c r="M52" s="74"/>
      <c r="N52" s="85"/>
      <c r="O52" s="4"/>
      <c r="Q52" s="6"/>
    </row>
    <row r="53" spans="1:17">
      <c r="A53" s="82" t="s">
        <v>60</v>
      </c>
      <c r="B53" s="83"/>
      <c r="C53" s="83"/>
      <c r="D53" s="83"/>
      <c r="E53" s="83"/>
      <c r="F53" s="83"/>
      <c r="G53" s="82" t="s">
        <v>61</v>
      </c>
      <c r="H53" s="84"/>
      <c r="I53" s="84"/>
      <c r="J53" s="84"/>
      <c r="M53" s="78"/>
      <c r="N53" s="85"/>
      <c r="O53" s="4"/>
      <c r="P53" s="4"/>
      <c r="Q53" s="4"/>
    </row>
    <row r="54" spans="1:17">
      <c r="A54" s="82"/>
      <c r="B54" s="83"/>
      <c r="C54" s="83"/>
      <c r="D54" s="83"/>
      <c r="E54" s="83"/>
      <c r="F54" s="83"/>
      <c r="G54" s="82"/>
      <c r="H54" s="84"/>
      <c r="I54" s="84"/>
      <c r="J54" s="84"/>
      <c r="M54" s="78"/>
      <c r="N54" s="85"/>
      <c r="O54" s="4"/>
      <c r="P54" s="4"/>
      <c r="Q54" s="4"/>
    </row>
    <row r="55" spans="1:17">
      <c r="A55" s="66"/>
      <c r="B55" s="66"/>
      <c r="C55" s="66"/>
      <c r="D55" s="66"/>
      <c r="E55" s="66"/>
      <c r="F55" s="66"/>
      <c r="G55" s="66"/>
    </row>
    <row r="56" spans="1:17">
      <c r="A56" s="66"/>
      <c r="B56" s="66"/>
      <c r="C56" s="66"/>
      <c r="D56" s="66"/>
      <c r="E56" s="66"/>
      <c r="F56" s="66"/>
      <c r="G56" s="66"/>
    </row>
    <row r="57" spans="1:17">
      <c r="A57" s="66"/>
      <c r="B57" s="66"/>
      <c r="C57" s="66"/>
      <c r="D57" s="66"/>
      <c r="E57" s="66"/>
      <c r="F57" s="66"/>
      <c r="G57" s="66"/>
    </row>
    <row r="58" spans="1:17">
      <c r="A58" s="66"/>
      <c r="B58" s="66"/>
      <c r="C58" s="66"/>
      <c r="D58" s="66"/>
      <c r="E58" s="66"/>
      <c r="F58" s="66"/>
      <c r="G58" s="66"/>
    </row>
    <row r="59" spans="1:17">
      <c r="A59" s="66"/>
      <c r="B59" s="66"/>
      <c r="C59" s="66"/>
      <c r="D59" s="66"/>
      <c r="E59" s="66"/>
      <c r="F59" s="66"/>
      <c r="G59" s="66"/>
    </row>
    <row r="60" spans="1:17">
      <c r="A60" s="66"/>
      <c r="B60" s="66"/>
      <c r="C60" s="66"/>
      <c r="D60" s="66"/>
      <c r="E60" s="66"/>
      <c r="F60" s="66"/>
      <c r="G60" s="66"/>
    </row>
    <row r="61" spans="1:17">
      <c r="A61" s="66"/>
      <c r="B61" s="66"/>
      <c r="C61" s="66"/>
      <c r="D61" s="66"/>
      <c r="E61" s="66"/>
      <c r="F61" s="66"/>
      <c r="G61" s="66"/>
    </row>
    <row r="62" spans="1:17">
      <c r="A62" s="66"/>
      <c r="B62" s="66"/>
      <c r="C62" s="66"/>
      <c r="D62" s="66"/>
      <c r="E62" s="66"/>
      <c r="F62" s="66"/>
      <c r="G62" s="66"/>
    </row>
    <row r="63" spans="1:17">
      <c r="A63" s="66"/>
      <c r="B63" s="66"/>
      <c r="C63" s="66"/>
      <c r="D63" s="66"/>
      <c r="E63" s="66"/>
      <c r="F63" s="66"/>
      <c r="G63" s="66"/>
    </row>
    <row r="64" spans="1:17">
      <c r="A64" s="66"/>
      <c r="B64" s="66"/>
      <c r="C64" s="66"/>
      <c r="D64" s="66"/>
      <c r="E64" s="66"/>
      <c r="F64" s="66"/>
      <c r="G64" s="66"/>
    </row>
    <row r="65" spans="1:7">
      <c r="A65" s="66"/>
      <c r="B65" s="66"/>
      <c r="C65" s="66"/>
      <c r="D65" s="66"/>
      <c r="E65" s="66"/>
      <c r="F65" s="66"/>
      <c r="G65" s="66"/>
    </row>
    <row r="66" spans="1:7">
      <c r="A66" s="66"/>
      <c r="B66" s="66"/>
      <c r="C66" s="66"/>
      <c r="D66" s="66"/>
      <c r="E66" s="66"/>
      <c r="F66" s="66"/>
      <c r="G66" s="66"/>
    </row>
    <row r="67" spans="1:7">
      <c r="A67" s="66"/>
      <c r="B67" s="66"/>
      <c r="C67" s="66"/>
      <c r="D67" s="66"/>
      <c r="E67" s="66"/>
      <c r="F67" s="66"/>
      <c r="G67" s="66"/>
    </row>
    <row r="68" spans="1:7">
      <c r="A68" s="66"/>
      <c r="B68" s="66"/>
      <c r="C68" s="66"/>
      <c r="D68" s="66"/>
      <c r="E68" s="66"/>
      <c r="F68" s="66"/>
      <c r="G68" s="66"/>
    </row>
    <row r="69" spans="1:7">
      <c r="A69" s="66"/>
      <c r="B69" s="66"/>
      <c r="C69" s="66"/>
      <c r="D69" s="66"/>
      <c r="E69" s="66"/>
      <c r="F69" s="66"/>
      <c r="G69" s="66"/>
    </row>
    <row r="70" spans="1:7">
      <c r="A70" s="66"/>
      <c r="B70" s="66"/>
      <c r="C70" s="66"/>
      <c r="D70" s="66"/>
      <c r="E70" s="66"/>
      <c r="F70" s="66"/>
      <c r="G70" s="66"/>
    </row>
    <row r="71" spans="1:7">
      <c r="A71" s="66"/>
      <c r="B71" s="66"/>
      <c r="C71" s="66"/>
      <c r="D71" s="66"/>
      <c r="E71" s="66"/>
      <c r="F71" s="66"/>
      <c r="G71" s="66"/>
    </row>
    <row r="72" spans="1:7">
      <c r="A72" s="66"/>
      <c r="B72" s="66"/>
      <c r="C72" s="66"/>
      <c r="D72" s="66"/>
      <c r="E72" s="66"/>
      <c r="F72" s="66"/>
      <c r="G72" s="66"/>
    </row>
    <row r="73" spans="1:7">
      <c r="A73" s="66"/>
      <c r="B73" s="66"/>
      <c r="C73" s="66"/>
      <c r="D73" s="66"/>
      <c r="E73" s="66"/>
      <c r="F73" s="66"/>
      <c r="G73" s="66"/>
    </row>
    <row r="74" spans="1:7">
      <c r="A74" s="66"/>
      <c r="B74" s="66"/>
      <c r="C74" s="66"/>
      <c r="D74" s="66"/>
      <c r="E74" s="66"/>
      <c r="F74" s="66"/>
      <c r="G74" s="66"/>
    </row>
    <row r="75" spans="1:7">
      <c r="A75" s="66"/>
      <c r="B75" s="66"/>
      <c r="C75" s="66"/>
      <c r="D75" s="66"/>
      <c r="E75" s="66"/>
      <c r="F75" s="66"/>
      <c r="G75" s="66"/>
    </row>
    <row r="76" spans="1:7">
      <c r="A76" s="66"/>
      <c r="B76" s="66"/>
      <c r="C76" s="66"/>
      <c r="D76" s="66"/>
      <c r="E76" s="66"/>
      <c r="F76" s="66"/>
      <c r="G76" s="66"/>
    </row>
  </sheetData>
  <mergeCells count="6">
    <mergeCell ref="M3:M4"/>
    <mergeCell ref="M6:M7"/>
    <mergeCell ref="A11:A12"/>
    <mergeCell ref="B11:F11"/>
    <mergeCell ref="G11:K11"/>
    <mergeCell ref="M12:M1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2015-04-17T09:04:41Z</dcterms:modified>
</cp:coreProperties>
</file>