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21" i="1"/>
  <c r="D21" s="1"/>
  <c r="E21" s="1"/>
  <c r="D20"/>
  <c r="E20" s="1"/>
  <c r="D19"/>
  <c r="E19" s="1"/>
  <c r="D18"/>
  <c r="E18" s="1"/>
  <c r="D17"/>
  <c r="E17" s="1"/>
  <c r="D16"/>
  <c r="E16" s="1"/>
  <c r="D15"/>
  <c r="E15" s="1"/>
  <c r="D14"/>
  <c r="E14" s="1"/>
  <c r="D13"/>
  <c r="E13" s="1"/>
  <c r="D12"/>
  <c r="E12" s="1"/>
  <c r="D11"/>
  <c r="E11" s="1"/>
  <c r="D10"/>
  <c r="E10" s="1"/>
  <c r="D8"/>
  <c r="E8" s="1"/>
  <c r="C8"/>
</calcChain>
</file>

<file path=xl/sharedStrings.xml><?xml version="1.0" encoding="utf-8"?>
<sst xmlns="http://schemas.openxmlformats.org/spreadsheetml/2006/main" count="30" uniqueCount="29">
  <si>
    <t>СМЕТА ЗАТРАТ</t>
  </si>
  <si>
    <t xml:space="preserve">Общая площадь дома </t>
  </si>
  <si>
    <t>кв.м.</t>
  </si>
  <si>
    <t>№ п/п</t>
  </si>
  <si>
    <t>Вид работ</t>
  </si>
  <si>
    <t>Утвержденный тариф</t>
  </si>
  <si>
    <t>Стоимость работ</t>
  </si>
  <si>
    <t>в месяц</t>
  </si>
  <si>
    <t>в год</t>
  </si>
  <si>
    <t>руб.</t>
  </si>
  <si>
    <t xml:space="preserve">Содержание жилья </t>
  </si>
  <si>
    <t>в том числе</t>
  </si>
  <si>
    <t>1.1</t>
  </si>
  <si>
    <t>Обеспечение санитарного состояния жилых зданий и придомовой территории.</t>
  </si>
  <si>
    <t>Обслуживание конструктивных элементов жилых зданий, внутридомового инженерного оборудования.</t>
  </si>
  <si>
    <t>Диспечерское обслуживание, видение лицевых счетов дома, нежилых помещений.</t>
  </si>
  <si>
    <t>Утилизация КГО</t>
  </si>
  <si>
    <t>Транспортные расходы</t>
  </si>
  <si>
    <t>Услуги ГЦРКП</t>
  </si>
  <si>
    <t>Общехозяйственные расходы и материалы</t>
  </si>
  <si>
    <t>1.8</t>
  </si>
  <si>
    <t>Очистка кровель</t>
  </si>
  <si>
    <t>1.9</t>
  </si>
  <si>
    <t>2</t>
  </si>
  <si>
    <t>Услуги управления</t>
  </si>
  <si>
    <t>Ремонт жилья</t>
  </si>
  <si>
    <t>ВСЕГО</t>
  </si>
  <si>
    <t xml:space="preserve">по содержанию и ремонту жилого дома Воробьева,14 на 2014 год. </t>
  </si>
  <si>
    <t>ОДН (электричество)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</si>
</sst>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2"/>
      <name val="Arial Narrow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 applyAlignment="1"/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center" wrapText="1"/>
    </xf>
    <xf numFmtId="2" fontId="1" fillId="0" borderId="7" xfId="1" applyNumberFormat="1" applyBorder="1" applyAlignment="1">
      <alignment horizontal="center" vertical="center" wrapText="1"/>
    </xf>
    <xf numFmtId="2" fontId="1" fillId="0" borderId="8" xfId="1" applyNumberFormat="1" applyBorder="1" applyAlignment="1">
      <alignment horizontal="center" vertical="center" wrapText="1"/>
    </xf>
    <xf numFmtId="0" fontId="1" fillId="0" borderId="7" xfId="1" applyBorder="1" applyAlignment="1">
      <alignment horizontal="left" vertical="center" wrapText="1"/>
    </xf>
    <xf numFmtId="49" fontId="1" fillId="0" borderId="11" xfId="1" applyNumberFormat="1" applyFont="1" applyBorder="1" applyAlignment="1">
      <alignment horizontal="center" vertical="center" wrapText="1"/>
    </xf>
    <xf numFmtId="0" fontId="1" fillId="0" borderId="7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left" vertical="center" wrapText="1"/>
    </xf>
    <xf numFmtId="0" fontId="3" fillId="0" borderId="14" xfId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1" fillId="0" borderId="16" xfId="1" applyBorder="1" applyAlignment="1">
      <alignment horizontal="center"/>
    </xf>
    <xf numFmtId="0" fontId="3" fillId="0" borderId="11" xfId="1" applyFont="1" applyBorder="1" applyAlignment="1">
      <alignment horizontal="center" vertical="center" wrapText="1"/>
    </xf>
    <xf numFmtId="2" fontId="3" fillId="0" borderId="7" xfId="1" applyNumberFormat="1" applyFont="1" applyBorder="1" applyAlignment="1">
      <alignment horizontal="center" vertical="center" wrapText="1"/>
    </xf>
    <xf numFmtId="2" fontId="3" fillId="0" borderId="8" xfId="1" applyNumberFormat="1" applyFont="1" applyBorder="1" applyAlignment="1">
      <alignment horizontal="center" vertical="center" wrapText="1"/>
    </xf>
    <xf numFmtId="49" fontId="3" fillId="0" borderId="11" xfId="1" applyNumberFormat="1" applyFont="1" applyBorder="1" applyAlignment="1">
      <alignment horizontal="center" vertical="center" wrapText="1"/>
    </xf>
    <xf numFmtId="2" fontId="5" fillId="0" borderId="8" xfId="1" applyNumberFormat="1" applyFont="1" applyBorder="1" applyAlignment="1">
      <alignment horizontal="center" vertical="center" wrapText="1"/>
    </xf>
    <xf numFmtId="2" fontId="3" fillId="0" borderId="13" xfId="1" applyNumberFormat="1" applyFont="1" applyBorder="1" applyAlignment="1">
      <alignment horizontal="center" vertical="center" wrapText="1"/>
    </xf>
    <xf numFmtId="2" fontId="3" fillId="0" borderId="1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topLeftCell="A10" workbookViewId="0">
      <selection activeCell="C21" sqref="C21"/>
    </sheetView>
  </sheetViews>
  <sheetFormatPr defaultRowHeight="15"/>
  <cols>
    <col min="1" max="1" width="6.42578125" bestFit="1" customWidth="1"/>
    <col min="2" max="2" width="29" customWidth="1"/>
    <col min="3" max="3" width="22.140625" bestFit="1" customWidth="1"/>
    <col min="4" max="4" width="12.7109375" customWidth="1"/>
    <col min="5" max="5" width="13.28515625" customWidth="1"/>
  </cols>
  <sheetData>
    <row r="1" spans="1:5">
      <c r="A1" s="15" t="s">
        <v>0</v>
      </c>
      <c r="B1" s="15"/>
      <c r="C1" s="15"/>
      <c r="D1" s="15"/>
      <c r="E1" s="15"/>
    </row>
    <row r="2" spans="1:5">
      <c r="A2" s="15" t="s">
        <v>27</v>
      </c>
      <c r="B2" s="15"/>
      <c r="C2" s="15"/>
      <c r="D2" s="15"/>
      <c r="E2" s="15"/>
    </row>
    <row r="3" spans="1:5" ht="15.75">
      <c r="A3" s="16" t="s">
        <v>1</v>
      </c>
      <c r="B3" s="16"/>
      <c r="C3" s="25">
        <v>3330</v>
      </c>
      <c r="D3" s="1" t="s">
        <v>2</v>
      </c>
      <c r="E3" s="1"/>
    </row>
    <row r="4" spans="1:5" ht="15.75" thickBot="1">
      <c r="A4" s="26"/>
      <c r="B4" s="26"/>
      <c r="C4" s="26"/>
      <c r="D4" s="26"/>
      <c r="E4" s="26"/>
    </row>
    <row r="5" spans="1:5" ht="15" customHeight="1">
      <c r="A5" s="17" t="s">
        <v>3</v>
      </c>
      <c r="B5" s="20" t="s">
        <v>4</v>
      </c>
      <c r="C5" s="20" t="s">
        <v>5</v>
      </c>
      <c r="D5" s="23" t="s">
        <v>6</v>
      </c>
      <c r="E5" s="24"/>
    </row>
    <row r="6" spans="1:5">
      <c r="A6" s="18"/>
      <c r="B6" s="21"/>
      <c r="C6" s="21"/>
      <c r="D6" s="2" t="s">
        <v>7</v>
      </c>
      <c r="E6" s="3" t="s">
        <v>8</v>
      </c>
    </row>
    <row r="7" spans="1:5">
      <c r="A7" s="19"/>
      <c r="B7" s="22"/>
      <c r="C7" s="22"/>
      <c r="D7" s="2" t="s">
        <v>9</v>
      </c>
      <c r="E7" s="3" t="s">
        <v>9</v>
      </c>
    </row>
    <row r="8" spans="1:5">
      <c r="A8" s="27">
        <v>1</v>
      </c>
      <c r="B8" s="5" t="s">
        <v>10</v>
      </c>
      <c r="C8" s="2">
        <f>SUM(C10:C18)</f>
        <v>12.8</v>
      </c>
      <c r="D8" s="28">
        <f>PRODUCT(C3*C8)</f>
        <v>42624</v>
      </c>
      <c r="E8" s="29">
        <f>PRODUCT(D8*12)</f>
        <v>511488</v>
      </c>
    </row>
    <row r="9" spans="1:5">
      <c r="A9" s="4"/>
      <c r="B9" s="8" t="s">
        <v>11</v>
      </c>
      <c r="C9" s="2"/>
      <c r="D9" s="6"/>
      <c r="E9" s="7"/>
    </row>
    <row r="10" spans="1:5" ht="38.25">
      <c r="A10" s="9" t="s">
        <v>12</v>
      </c>
      <c r="B10" s="10" t="s">
        <v>13</v>
      </c>
      <c r="C10" s="11">
        <v>3.5</v>
      </c>
      <c r="D10" s="6">
        <f>PRODUCT(C3*C10)</f>
        <v>11655</v>
      </c>
      <c r="E10" s="7">
        <f t="shared" ref="E10:E21" si="0">PRODUCT(D10*12)</f>
        <v>139860</v>
      </c>
    </row>
    <row r="11" spans="1:5" ht="51">
      <c r="A11" s="4">
        <v>1.2</v>
      </c>
      <c r="B11" s="10" t="s">
        <v>14</v>
      </c>
      <c r="C11" s="11">
        <v>4.5999999999999996</v>
      </c>
      <c r="D11" s="6">
        <f>PRODUCT(C3*C11)</f>
        <v>15317.999999999998</v>
      </c>
      <c r="E11" s="7">
        <f t="shared" si="0"/>
        <v>183815.99999999997</v>
      </c>
    </row>
    <row r="12" spans="1:5" ht="38.25">
      <c r="A12" s="4">
        <v>1.3</v>
      </c>
      <c r="B12" s="10" t="s">
        <v>15</v>
      </c>
      <c r="C12" s="11">
        <v>1.5</v>
      </c>
      <c r="D12" s="6">
        <f>PRODUCT(C3*C12)</f>
        <v>4995</v>
      </c>
      <c r="E12" s="7">
        <f t="shared" si="0"/>
        <v>59940</v>
      </c>
    </row>
    <row r="13" spans="1:5">
      <c r="A13" s="4">
        <v>1.4</v>
      </c>
      <c r="B13" s="8" t="s">
        <v>16</v>
      </c>
      <c r="C13" s="11">
        <v>0.4</v>
      </c>
      <c r="D13" s="6">
        <f>PRODUCT(C3*C13)</f>
        <v>1332</v>
      </c>
      <c r="E13" s="7">
        <f t="shared" si="0"/>
        <v>15984</v>
      </c>
    </row>
    <row r="14" spans="1:5">
      <c r="A14" s="4">
        <v>1.5</v>
      </c>
      <c r="B14" s="10" t="s">
        <v>17</v>
      </c>
      <c r="C14" s="11">
        <v>0.4</v>
      </c>
      <c r="D14" s="6">
        <f>PRODUCT(C3*C14)</f>
        <v>1332</v>
      </c>
      <c r="E14" s="7">
        <f t="shared" si="0"/>
        <v>15984</v>
      </c>
    </row>
    <row r="15" spans="1:5">
      <c r="A15" s="4">
        <v>1.6</v>
      </c>
      <c r="B15" s="8" t="s">
        <v>18</v>
      </c>
      <c r="C15" s="11">
        <v>0.4</v>
      </c>
      <c r="D15" s="6">
        <f>PRODUCT(C3*C15)</f>
        <v>1332</v>
      </c>
      <c r="E15" s="7">
        <f t="shared" si="0"/>
        <v>15984</v>
      </c>
    </row>
    <row r="16" spans="1:5" ht="25.5">
      <c r="A16" s="4">
        <v>1.7</v>
      </c>
      <c r="B16" s="10" t="s">
        <v>19</v>
      </c>
      <c r="C16" s="11">
        <v>0.8</v>
      </c>
      <c r="D16" s="6">
        <f>PRODUCT(C3*C16)</f>
        <v>2664</v>
      </c>
      <c r="E16" s="7">
        <f t="shared" si="0"/>
        <v>31968</v>
      </c>
    </row>
    <row r="17" spans="1:5">
      <c r="A17" s="9" t="s">
        <v>20</v>
      </c>
      <c r="B17" s="10" t="s">
        <v>21</v>
      </c>
      <c r="C17" s="11">
        <v>0.5</v>
      </c>
      <c r="D17" s="6">
        <f>PRODUCT(C3*C17)</f>
        <v>1665</v>
      </c>
      <c r="E17" s="7">
        <f t="shared" si="0"/>
        <v>19980</v>
      </c>
    </row>
    <row r="18" spans="1:5">
      <c r="A18" s="9" t="s">
        <v>22</v>
      </c>
      <c r="B18" s="10" t="s">
        <v>28</v>
      </c>
      <c r="C18" s="11">
        <v>0.7</v>
      </c>
      <c r="D18" s="6">
        <f>PRODUCT(C3*C18)</f>
        <v>2331</v>
      </c>
      <c r="E18" s="7">
        <f t="shared" si="0"/>
        <v>27972</v>
      </c>
    </row>
    <row r="19" spans="1:5">
      <c r="A19" s="30" t="s">
        <v>23</v>
      </c>
      <c r="B19" s="5" t="s">
        <v>24</v>
      </c>
      <c r="C19" s="2">
        <v>1.2</v>
      </c>
      <c r="D19" s="28">
        <f>PRODUCT(C3*C19)</f>
        <v>3996</v>
      </c>
      <c r="E19" s="29">
        <f t="shared" si="0"/>
        <v>47952</v>
      </c>
    </row>
    <row r="20" spans="1:5" ht="16.5" thickBot="1">
      <c r="A20" s="27">
        <v>3</v>
      </c>
      <c r="B20" s="5" t="s">
        <v>25</v>
      </c>
      <c r="C20" s="2">
        <v>5</v>
      </c>
      <c r="D20" s="28">
        <f>PRODUCT(C3*C20)</f>
        <v>16650</v>
      </c>
      <c r="E20" s="31">
        <f t="shared" si="0"/>
        <v>199800</v>
      </c>
    </row>
    <row r="21" spans="1:5" ht="15.75" thickBot="1">
      <c r="A21" s="12"/>
      <c r="B21" s="13" t="s">
        <v>26</v>
      </c>
      <c r="C21" s="14">
        <f>SUM(C8+C19+C20)</f>
        <v>19</v>
      </c>
      <c r="D21" s="32">
        <f>PRODUCT(C3*C21)</f>
        <v>63270</v>
      </c>
      <c r="E21" s="33">
        <f t="shared" si="0"/>
        <v>759240</v>
      </c>
    </row>
  </sheetData>
  <mergeCells count="8">
    <mergeCell ref="A1:E1"/>
    <mergeCell ref="A2:E2"/>
    <mergeCell ref="A3:B3"/>
    <mergeCell ref="A4:E4"/>
    <mergeCell ref="A5:A7"/>
    <mergeCell ref="B5:B7"/>
    <mergeCell ref="C5:C7"/>
    <mergeCell ref="D5:E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2015-03-04T02:51:56Z</dcterms:modified>
</cp:coreProperties>
</file>