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54" i="1" l="1"/>
  <c r="B44" i="1" l="1"/>
  <c r="B47" i="1" s="1"/>
  <c r="B20" i="1"/>
  <c r="B46" i="1" s="1"/>
  <c r="B48" i="1" l="1"/>
</calcChain>
</file>

<file path=xl/sharedStrings.xml><?xml version="1.0" encoding="utf-8"?>
<sst xmlns="http://schemas.openxmlformats.org/spreadsheetml/2006/main" count="52" uniqueCount="49">
  <si>
    <t>ОТЧЕТ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ПОСТУПИВШИХ НА Р/СЧЕТ ОТ ЖИТЕЛЕЙ ДОМА                                                                                                                                                                                                                                 И ИЗРАСХОДОВАННЫХ ДЕНЕЖНЫХ СРЕДСТВАХ                                                                                                                                                                                                                                      за 2016г</t>
  </si>
  <si>
    <t>Поступило на р/счет ТСН "Франкфурта, 25"</t>
  </si>
  <si>
    <t xml:space="preserve">За содержание жилья </t>
  </si>
  <si>
    <t>Уборка мусоропровода</t>
  </si>
  <si>
    <t>За электроэнергию ОДН</t>
  </si>
  <si>
    <t>Электроэнергия</t>
  </si>
  <si>
    <t>За текущий ремонт</t>
  </si>
  <si>
    <t>За вывоз ТКО</t>
  </si>
  <si>
    <t>Горячее водоснабжение</t>
  </si>
  <si>
    <t>За техническое обслуживание лифта</t>
  </si>
  <si>
    <t>Оплата населения (повышающий коэффициент ГВС)</t>
  </si>
  <si>
    <t>Оплата населением ПЕНИ за просроч.платежа (жил-ком услуг)</t>
  </si>
  <si>
    <t>За жил-ком. услуги, кв. 181</t>
  </si>
  <si>
    <t>Использование элементов здания для размещ. на них средств связи</t>
  </si>
  <si>
    <t>Размещение рекламы в кабинах лифтов</t>
  </si>
  <si>
    <t xml:space="preserve">Возврат денежных средств со спецсчета (ООО " Созидание"). </t>
  </si>
  <si>
    <t>Итого поступило ден.средств на р/сч. ТСН</t>
  </si>
  <si>
    <t>Холодное водоснабжение ОДН (Водоканал)</t>
  </si>
  <si>
    <t>Оплата МКП "Дороги Новокузнецка" (сбор и вывоз ТБО).</t>
  </si>
  <si>
    <t>За обслуживание лифтов (ООО "Запсиблифт-Сервис")</t>
  </si>
  <si>
    <t>За услуги банка (ОАО АБ "КУЗНЕЦКБИЗНЕСБАНК")</t>
  </si>
  <si>
    <t xml:space="preserve">За услугии п/стола и начисления платежей жителям (ООО "ГЦРКП") </t>
  </si>
  <si>
    <t xml:space="preserve">За услугии  начисления платежей жителям (ООО " Жилкомцентр ", ООО "СТК") </t>
  </si>
  <si>
    <t xml:space="preserve">За э/энергию ОДН и МОП (ОАО "Кузбассэнергосбыт") </t>
  </si>
  <si>
    <t xml:space="preserve">Дератизация и дезинсекция </t>
  </si>
  <si>
    <t>Оплата за страхование лифтов</t>
  </si>
  <si>
    <t>Ремонт крыши (ООО "Созидание") за 2015г.</t>
  </si>
  <si>
    <t>Ошибочный платеж (ООО " Созидание"). Должны были оплатить со спец.счета за кап. ремонт</t>
  </si>
  <si>
    <t xml:space="preserve">Оплата налогов и сборов (ИФНС , ПФР , ФСС) </t>
  </si>
  <si>
    <t>Зар.плата работников ТСЖ (председателя, бухгалтера, дворника, уборщика подъездов, уборщика мус.камер и погрузка мусора). Компенсации за неиспользованный отпуск при увольнении работников</t>
  </si>
  <si>
    <t xml:space="preserve">Расходы на содерж.жилья( Административно-хозяйственные нужды) </t>
  </si>
  <si>
    <t>Судебные издержки (госпошлина, юрид.услуги, Топчину)</t>
  </si>
  <si>
    <t>Скос травы</t>
  </si>
  <si>
    <t xml:space="preserve">Вывоз КГО </t>
  </si>
  <si>
    <t>Оргтехника, канцтовары, програмное обеспечение</t>
  </si>
  <si>
    <t>Учредительные документы</t>
  </si>
  <si>
    <t>Итого по текущему содержанию дома:</t>
  </si>
  <si>
    <t>Остаток на начало периода (на 01.01.2016г.)</t>
  </si>
  <si>
    <t>Составила отчет -  бухгалтер ТСЖ:     _____________________ /  Татарская Т.Г.</t>
  </si>
  <si>
    <t>Председатель правления ТСЖ:     _____________________ /  Захарова Т.И.</t>
  </si>
  <si>
    <t>Общая сумма затрат за  2016г</t>
  </si>
  <si>
    <t xml:space="preserve">Остаток на конец периода (на 31.12.2016г.)                                             </t>
  </si>
  <si>
    <t xml:space="preserve">За вывоз мусора (ООО "ККЦ") </t>
  </si>
  <si>
    <t>Взносы на кап.ремонт по спецсчету</t>
  </si>
  <si>
    <t>Общая сумма поступлений за 2016г.</t>
  </si>
  <si>
    <t>Общая сумма затрат за  2016г (Ремонт кровли)</t>
  </si>
  <si>
    <t>Израсходовано на содержание дома</t>
  </si>
  <si>
    <t>Содерж, тех. и ав. обслуж. инженерного и электро-оборудования (ООО "МИГ")</t>
  </si>
  <si>
    <t>Оплата за техч.обслуж.приб.учета тепловой энергии (ООО "Эталон Плюс")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</si>
</sst>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41">
    <xf numFmtId="0" fontId="0" fillId="0" borderId="0" xfId="0"/>
    <xf numFmtId="4" fontId="6" fillId="0" borderId="0" xfId="1" applyNumberFormat="1" applyFont="1" applyFill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right" vertical="top" wrapText="1"/>
    </xf>
    <xf numFmtId="4" fontId="5" fillId="0" borderId="5" xfId="1" applyNumberFormat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left" vertical="center" wrapText="1"/>
    </xf>
    <xf numFmtId="4" fontId="3" fillId="0" borderId="10" xfId="1" applyNumberFormat="1" applyFont="1" applyFill="1" applyBorder="1" applyAlignment="1">
      <alignment horizontal="left" vertical="center" wrapText="1"/>
    </xf>
    <xf numFmtId="4" fontId="2" fillId="0" borderId="12" xfId="1" applyNumberFormat="1" applyFont="1" applyFill="1" applyBorder="1" applyAlignment="1">
      <alignment horizontal="left" vertical="center" wrapText="1"/>
    </xf>
    <xf numFmtId="164" fontId="9" fillId="0" borderId="9" xfId="3" applyNumberFormat="1" applyFont="1" applyBorder="1" applyAlignment="1">
      <alignment horizontal="right" vertical="top" wrapText="1"/>
    </xf>
    <xf numFmtId="164" fontId="9" fillId="0" borderId="7" xfId="3" applyNumberFormat="1" applyFont="1" applyBorder="1" applyAlignment="1">
      <alignment horizontal="right" vertical="top" wrapText="1"/>
    </xf>
    <xf numFmtId="4" fontId="2" fillId="0" borderId="14" xfId="1" applyNumberFormat="1" applyFont="1" applyFill="1" applyBorder="1" applyAlignment="1">
      <alignment horizontal="left" vertical="center" wrapText="1"/>
    </xf>
    <xf numFmtId="164" fontId="9" fillId="0" borderId="11" xfId="3" applyNumberFormat="1" applyFont="1" applyBorder="1" applyAlignment="1">
      <alignment horizontal="right" vertical="top" wrapText="1"/>
    </xf>
    <xf numFmtId="4" fontId="3" fillId="0" borderId="14" xfId="1" applyNumberFormat="1" applyFont="1" applyFill="1" applyBorder="1" applyAlignment="1">
      <alignment horizontal="left" vertical="center" wrapText="1"/>
    </xf>
    <xf numFmtId="4" fontId="2" fillId="0" borderId="13" xfId="1" applyNumberFormat="1" applyFont="1" applyFill="1" applyBorder="1" applyAlignment="1">
      <alignment horizontal="left" vertical="center" wrapText="1"/>
    </xf>
    <xf numFmtId="164" fontId="9" fillId="0" borderId="2" xfId="3" applyNumberFormat="1" applyFont="1" applyBorder="1" applyAlignment="1">
      <alignment horizontal="right" vertical="top" wrapText="1"/>
    </xf>
    <xf numFmtId="164" fontId="10" fillId="0" borderId="1" xfId="3" applyNumberFormat="1" applyFont="1" applyBorder="1" applyAlignment="1">
      <alignment horizontal="right" vertical="top" wrapText="1"/>
    </xf>
    <xf numFmtId="4" fontId="2" fillId="0" borderId="15" xfId="0" applyNumberFormat="1" applyFont="1" applyFill="1" applyBorder="1" applyAlignment="1">
      <alignment vertical="center" wrapText="1"/>
    </xf>
    <xf numFmtId="164" fontId="9" fillId="0" borderId="15" xfId="3" applyNumberFormat="1" applyFont="1" applyBorder="1" applyAlignment="1">
      <alignment horizontal="right" vertical="top" wrapText="1"/>
    </xf>
    <xf numFmtId="4" fontId="6" fillId="0" borderId="0" xfId="0" applyNumberFormat="1" applyFont="1" applyFill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left" vertical="center" wrapText="1"/>
    </xf>
    <xf numFmtId="164" fontId="9" fillId="0" borderId="0" xfId="3" applyNumberFormat="1" applyFont="1" applyBorder="1" applyAlignment="1">
      <alignment horizontal="right" vertical="top" wrapText="1"/>
    </xf>
    <xf numFmtId="164" fontId="10" fillId="0" borderId="19" xfId="3" applyNumberFormat="1" applyFont="1" applyBorder="1" applyAlignment="1">
      <alignment horizontal="right" vertical="top" wrapText="1"/>
    </xf>
    <xf numFmtId="4" fontId="2" fillId="0" borderId="20" xfId="1" applyNumberFormat="1" applyFont="1" applyFill="1" applyBorder="1" applyAlignment="1">
      <alignment horizontal="left" vertical="center" wrapText="1"/>
    </xf>
    <xf numFmtId="164" fontId="9" fillId="0" borderId="16" xfId="3" applyNumberFormat="1" applyFont="1" applyBorder="1" applyAlignment="1">
      <alignment horizontal="right" vertical="top" wrapText="1"/>
    </xf>
    <xf numFmtId="4" fontId="2" fillId="0" borderId="6" xfId="1" applyNumberFormat="1" applyFont="1" applyFill="1" applyBorder="1" applyAlignment="1">
      <alignment horizontal="left" vertical="center" wrapText="1"/>
    </xf>
    <xf numFmtId="164" fontId="9" fillId="0" borderId="3" xfId="3" applyNumberFormat="1" applyFont="1" applyBorder="1" applyAlignment="1">
      <alignment horizontal="right" vertical="top" wrapText="1"/>
    </xf>
    <xf numFmtId="0" fontId="12" fillId="0" borderId="0" xfId="4" applyFont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2" fontId="13" fillId="0" borderId="0" xfId="4" applyNumberFormat="1" applyFont="1" applyFill="1" applyBorder="1" applyAlignment="1">
      <alignment horizontal="center" vertical="center"/>
    </xf>
    <xf numFmtId="4" fontId="13" fillId="0" borderId="0" xfId="4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4" applyFont="1" applyBorder="1" applyAlignment="1">
      <alignment horizontal="left" vertical="center" wrapText="1"/>
    </xf>
    <xf numFmtId="4" fontId="2" fillId="0" borderId="0" xfId="4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6" fillId="0" borderId="0" xfId="1" applyNumberFormat="1" applyFont="1" applyFill="1" applyAlignment="1">
      <alignment horizontal="left" vertical="center" wrapText="1"/>
    </xf>
    <xf numFmtId="0" fontId="14" fillId="0" borderId="0" xfId="4" applyFont="1" applyFill="1" applyBorder="1" applyAlignment="1">
      <alignment horizontal="center" vertical="center" wrapText="1"/>
    </xf>
    <xf numFmtId="4" fontId="5" fillId="0" borderId="17" xfId="1" applyNumberFormat="1" applyFont="1" applyFill="1" applyBorder="1" applyAlignment="1">
      <alignment horizontal="center" vertical="center" wrapText="1"/>
    </xf>
    <xf numFmtId="4" fontId="5" fillId="0" borderId="18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4" fontId="5" fillId="0" borderId="12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2012г" xfId="2"/>
    <cellStyle name="Обычный_2016 Исп.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46" workbookViewId="0">
      <selection activeCell="E56" sqref="E56"/>
    </sheetView>
  </sheetViews>
  <sheetFormatPr defaultRowHeight="15" x14ac:dyDescent="0.25"/>
  <cols>
    <col min="1" max="1" width="79.28515625" customWidth="1"/>
    <col min="2" max="2" width="20.5703125" customWidth="1"/>
  </cols>
  <sheetData>
    <row r="1" spans="1:4" ht="18.75" x14ac:dyDescent="0.25">
      <c r="A1" s="38" t="s">
        <v>0</v>
      </c>
      <c r="B1" s="38"/>
      <c r="C1" s="1"/>
      <c r="D1" s="1"/>
    </row>
    <row r="2" spans="1:4" ht="18.75" x14ac:dyDescent="0.25">
      <c r="A2" s="38"/>
      <c r="B2" s="38"/>
      <c r="C2" s="1"/>
      <c r="D2" s="1"/>
    </row>
    <row r="3" spans="1:4" ht="18.75" x14ac:dyDescent="0.25">
      <c r="A3" s="38"/>
      <c r="B3" s="38"/>
      <c r="C3" s="1"/>
      <c r="D3" s="1"/>
    </row>
    <row r="4" spans="1:4" ht="13.5" customHeight="1" thickBot="1" x14ac:dyDescent="0.3">
      <c r="A4" s="38"/>
      <c r="B4" s="38"/>
      <c r="C4" s="1"/>
      <c r="D4" s="1"/>
    </row>
    <row r="5" spans="1:4" ht="18.75" x14ac:dyDescent="0.25">
      <c r="A5" s="39" t="s">
        <v>1</v>
      </c>
      <c r="B5" s="40"/>
      <c r="C5" s="1"/>
      <c r="D5" s="1"/>
    </row>
    <row r="6" spans="1:4" ht="16.5" customHeight="1" x14ac:dyDescent="0.25">
      <c r="A6" s="22" t="s">
        <v>2</v>
      </c>
      <c r="B6" s="23">
        <v>1242201.58</v>
      </c>
      <c r="C6" s="1"/>
      <c r="D6" s="2"/>
    </row>
    <row r="7" spans="1:4" ht="16.5" customHeight="1" x14ac:dyDescent="0.25">
      <c r="A7" s="22" t="s">
        <v>3</v>
      </c>
      <c r="B7" s="23">
        <v>110751.7</v>
      </c>
      <c r="C7" s="1"/>
      <c r="D7" s="2"/>
    </row>
    <row r="8" spans="1:4" ht="16.5" customHeight="1" x14ac:dyDescent="0.25">
      <c r="A8" s="22" t="s">
        <v>4</v>
      </c>
      <c r="B8" s="23">
        <v>108822.28</v>
      </c>
      <c r="C8" s="1"/>
      <c r="D8" s="2"/>
    </row>
    <row r="9" spans="1:4" ht="16.5" customHeight="1" x14ac:dyDescent="0.25">
      <c r="A9" s="22" t="s">
        <v>5</v>
      </c>
      <c r="B9" s="23">
        <v>3581.82</v>
      </c>
      <c r="C9" s="1"/>
      <c r="D9" s="2"/>
    </row>
    <row r="10" spans="1:4" ht="16.5" customHeight="1" x14ac:dyDescent="0.25">
      <c r="A10" s="22" t="s">
        <v>6</v>
      </c>
      <c r="B10" s="23">
        <v>632422.79</v>
      </c>
      <c r="C10" s="1"/>
      <c r="D10" s="2"/>
    </row>
    <row r="11" spans="1:4" ht="16.5" customHeight="1" x14ac:dyDescent="0.25">
      <c r="A11" s="22" t="s">
        <v>7</v>
      </c>
      <c r="B11" s="23">
        <v>175345.81</v>
      </c>
      <c r="C11" s="1"/>
      <c r="D11" s="2"/>
    </row>
    <row r="12" spans="1:4" ht="16.5" customHeight="1" x14ac:dyDescent="0.25">
      <c r="A12" s="22" t="s">
        <v>8</v>
      </c>
      <c r="B12" s="23">
        <v>7043.9</v>
      </c>
      <c r="C12" s="1"/>
      <c r="D12" s="2"/>
    </row>
    <row r="13" spans="1:4" ht="16.5" customHeight="1" x14ac:dyDescent="0.25">
      <c r="A13" s="22" t="s">
        <v>9</v>
      </c>
      <c r="B13" s="23">
        <v>517703.83</v>
      </c>
      <c r="C13" s="1"/>
      <c r="D13" s="2"/>
    </row>
    <row r="14" spans="1:4" ht="16.5" customHeight="1" x14ac:dyDescent="0.25">
      <c r="A14" s="22" t="s">
        <v>10</v>
      </c>
      <c r="B14" s="23">
        <v>33028.75</v>
      </c>
      <c r="C14" s="1"/>
      <c r="D14" s="2"/>
    </row>
    <row r="15" spans="1:4" ht="16.5" customHeight="1" x14ac:dyDescent="0.25">
      <c r="A15" s="22" t="s">
        <v>11</v>
      </c>
      <c r="B15" s="23">
        <v>6807.54</v>
      </c>
      <c r="C15" s="1"/>
      <c r="D15" s="2"/>
    </row>
    <row r="16" spans="1:4" ht="16.5" customHeight="1" x14ac:dyDescent="0.25">
      <c r="A16" s="22" t="s">
        <v>12</v>
      </c>
      <c r="B16" s="23">
        <v>55494.52</v>
      </c>
      <c r="C16" s="1"/>
      <c r="D16" s="2"/>
    </row>
    <row r="17" spans="1:4" ht="16.5" customHeight="1" x14ac:dyDescent="0.25">
      <c r="A17" s="22" t="s">
        <v>13</v>
      </c>
      <c r="B17" s="23">
        <v>7767</v>
      </c>
      <c r="C17" s="1"/>
      <c r="D17" s="2"/>
    </row>
    <row r="18" spans="1:4" ht="16.5" customHeight="1" x14ac:dyDescent="0.25">
      <c r="A18" s="22" t="s">
        <v>14</v>
      </c>
      <c r="B18" s="23">
        <v>9000</v>
      </c>
      <c r="C18" s="1"/>
      <c r="D18" s="2"/>
    </row>
    <row r="19" spans="1:4" ht="16.5" customHeight="1" thickBot="1" x14ac:dyDescent="0.3">
      <c r="A19" s="24" t="s">
        <v>15</v>
      </c>
      <c r="B19" s="25">
        <v>220000</v>
      </c>
      <c r="C19" s="1"/>
      <c r="D19" s="2"/>
    </row>
    <row r="20" spans="1:4" ht="21" customHeight="1" thickBot="1" x14ac:dyDescent="0.3">
      <c r="A20" s="12" t="s">
        <v>16</v>
      </c>
      <c r="B20" s="21">
        <f>SUM(B6:B19)</f>
        <v>3129971.52</v>
      </c>
      <c r="C20" s="1"/>
      <c r="D20" s="2"/>
    </row>
    <row r="21" spans="1:4" ht="24.75" customHeight="1" x14ac:dyDescent="0.25">
      <c r="A21" s="36" t="s">
        <v>46</v>
      </c>
      <c r="B21" s="37"/>
      <c r="C21" s="1"/>
      <c r="D21" s="2"/>
    </row>
    <row r="22" spans="1:4" s="18" customFormat="1" ht="18.75" x14ac:dyDescent="0.25">
      <c r="A22" s="16" t="s">
        <v>42</v>
      </c>
      <c r="B22" s="17">
        <v>147938.20000000001</v>
      </c>
    </row>
    <row r="23" spans="1:4" ht="18.75" customHeight="1" x14ac:dyDescent="0.25">
      <c r="A23" s="5" t="s">
        <v>17</v>
      </c>
      <c r="B23" s="14">
        <v>507883.49</v>
      </c>
      <c r="C23" s="1"/>
      <c r="D23" s="2"/>
    </row>
    <row r="24" spans="1:4" ht="18.75" customHeight="1" x14ac:dyDescent="0.25">
      <c r="A24" s="5" t="s">
        <v>18</v>
      </c>
      <c r="B24" s="9">
        <v>17895.75</v>
      </c>
      <c r="C24" s="1"/>
      <c r="D24" s="2"/>
    </row>
    <row r="25" spans="1:4" ht="18.75" customHeight="1" x14ac:dyDescent="0.25">
      <c r="A25" s="5" t="s">
        <v>19</v>
      </c>
      <c r="B25" s="9">
        <v>493680.77</v>
      </c>
      <c r="C25" s="1"/>
      <c r="D25" s="2"/>
    </row>
    <row r="26" spans="1:4" ht="18.75" customHeight="1" x14ac:dyDescent="0.25">
      <c r="A26" s="5" t="s">
        <v>20</v>
      </c>
      <c r="B26" s="9">
        <v>20699.95</v>
      </c>
      <c r="C26" s="1"/>
      <c r="D26" s="2"/>
    </row>
    <row r="27" spans="1:4" ht="18.75" customHeight="1" x14ac:dyDescent="0.25">
      <c r="A27" s="5" t="s">
        <v>21</v>
      </c>
      <c r="B27" s="9">
        <v>60123.08</v>
      </c>
      <c r="C27" s="1"/>
      <c r="D27" s="2"/>
    </row>
    <row r="28" spans="1:4" ht="18.75" customHeight="1" x14ac:dyDescent="0.25">
      <c r="A28" s="5" t="s">
        <v>22</v>
      </c>
      <c r="B28" s="9">
        <v>18645.22</v>
      </c>
      <c r="C28" s="1"/>
      <c r="D28" s="2"/>
    </row>
    <row r="29" spans="1:4" ht="18.75" customHeight="1" x14ac:dyDescent="0.25">
      <c r="A29" s="5" t="s">
        <v>23</v>
      </c>
      <c r="B29" s="9">
        <v>101270.78</v>
      </c>
      <c r="C29" s="1"/>
      <c r="D29" s="2"/>
    </row>
    <row r="30" spans="1:4" ht="17.25" customHeight="1" x14ac:dyDescent="0.25">
      <c r="A30" s="5" t="s">
        <v>47</v>
      </c>
      <c r="B30" s="9">
        <v>268149.92</v>
      </c>
      <c r="C30" s="1"/>
      <c r="D30" s="2"/>
    </row>
    <row r="31" spans="1:4" ht="18" customHeight="1" x14ac:dyDescent="0.25">
      <c r="A31" s="5" t="s">
        <v>48</v>
      </c>
      <c r="B31" s="9">
        <v>15300</v>
      </c>
      <c r="C31" s="1"/>
      <c r="D31" s="2"/>
    </row>
    <row r="32" spans="1:4" ht="18.75" customHeight="1" x14ac:dyDescent="0.25">
      <c r="A32" s="5" t="s">
        <v>24</v>
      </c>
      <c r="B32" s="9">
        <v>8953.73</v>
      </c>
      <c r="C32" s="1"/>
      <c r="D32" s="2"/>
    </row>
    <row r="33" spans="1:9" ht="18.75" customHeight="1" x14ac:dyDescent="0.25">
      <c r="A33" s="5" t="s">
        <v>25</v>
      </c>
      <c r="B33" s="9">
        <v>3000</v>
      </c>
      <c r="C33" s="1"/>
      <c r="D33" s="2"/>
    </row>
    <row r="34" spans="1:9" ht="18.75" customHeight="1" x14ac:dyDescent="0.25">
      <c r="A34" s="5" t="s">
        <v>26</v>
      </c>
      <c r="B34" s="9">
        <v>118000</v>
      </c>
      <c r="C34" s="1"/>
      <c r="D34" s="2"/>
    </row>
    <row r="35" spans="1:9" ht="29.25" customHeight="1" x14ac:dyDescent="0.25">
      <c r="A35" s="5" t="s">
        <v>27</v>
      </c>
      <c r="B35" s="9">
        <v>220000</v>
      </c>
      <c r="C35" s="1"/>
      <c r="D35" s="2"/>
    </row>
    <row r="36" spans="1:9" ht="18.75" customHeight="1" x14ac:dyDescent="0.25">
      <c r="A36" s="5" t="s">
        <v>28</v>
      </c>
      <c r="B36" s="9">
        <v>275618.71000000002</v>
      </c>
      <c r="C36" s="1"/>
      <c r="D36" s="2"/>
    </row>
    <row r="37" spans="1:9" ht="45" customHeight="1" x14ac:dyDescent="0.25">
      <c r="A37" s="5" t="s">
        <v>29</v>
      </c>
      <c r="B37" s="9">
        <v>626959</v>
      </c>
      <c r="C37" s="1"/>
      <c r="D37" s="2"/>
    </row>
    <row r="38" spans="1:9" ht="16.5" customHeight="1" x14ac:dyDescent="0.25">
      <c r="A38" s="5" t="s">
        <v>30</v>
      </c>
      <c r="B38" s="9">
        <v>30980.83</v>
      </c>
      <c r="C38" s="1"/>
      <c r="D38" s="2"/>
    </row>
    <row r="39" spans="1:9" ht="18.75" customHeight="1" x14ac:dyDescent="0.25">
      <c r="A39" s="5" t="s">
        <v>31</v>
      </c>
      <c r="B39" s="9">
        <v>129497.99</v>
      </c>
      <c r="C39" s="1"/>
      <c r="D39" s="2"/>
    </row>
    <row r="40" spans="1:9" ht="18.75" customHeight="1" x14ac:dyDescent="0.25">
      <c r="A40" s="5" t="s">
        <v>32</v>
      </c>
      <c r="B40" s="9">
        <v>12500</v>
      </c>
      <c r="C40" s="1"/>
      <c r="D40" s="2"/>
    </row>
    <row r="41" spans="1:9" ht="18.75" customHeight="1" x14ac:dyDescent="0.25">
      <c r="A41" s="5" t="s">
        <v>33</v>
      </c>
      <c r="B41" s="9">
        <v>17200</v>
      </c>
      <c r="C41" s="1"/>
      <c r="D41" s="2"/>
    </row>
    <row r="42" spans="1:9" ht="18.75" customHeight="1" x14ac:dyDescent="0.25">
      <c r="A42" s="5" t="s">
        <v>34</v>
      </c>
      <c r="B42" s="9">
        <v>11346</v>
      </c>
      <c r="C42" s="1"/>
      <c r="D42" s="2"/>
    </row>
    <row r="43" spans="1:9" ht="18.75" customHeight="1" thickBot="1" x14ac:dyDescent="0.3">
      <c r="A43" s="13" t="s">
        <v>35</v>
      </c>
      <c r="B43" s="9">
        <v>13200</v>
      </c>
      <c r="C43" s="1"/>
      <c r="D43" s="2"/>
    </row>
    <row r="44" spans="1:9" ht="21.75" customHeight="1" thickBot="1" x14ac:dyDescent="0.3">
      <c r="A44" s="6" t="s">
        <v>36</v>
      </c>
      <c r="B44" s="15">
        <f>SUM(B22:B43)</f>
        <v>3118843.4200000004</v>
      </c>
      <c r="C44" s="1"/>
      <c r="D44" s="2"/>
    </row>
    <row r="45" spans="1:9" ht="22.5" customHeight="1" x14ac:dyDescent="0.25">
      <c r="A45" s="7" t="s">
        <v>37</v>
      </c>
      <c r="B45" s="8">
        <v>3545.16</v>
      </c>
      <c r="C45" s="1"/>
      <c r="D45" s="2"/>
    </row>
    <row r="46" spans="1:9" ht="22.5" customHeight="1" x14ac:dyDescent="0.25">
      <c r="A46" s="5" t="s">
        <v>44</v>
      </c>
      <c r="B46" s="9">
        <f>B20</f>
        <v>3129971.52</v>
      </c>
      <c r="C46" s="1"/>
      <c r="D46" s="2"/>
      <c r="E46" s="26"/>
      <c r="F46" s="27"/>
      <c r="G46" s="28"/>
      <c r="H46" s="29"/>
      <c r="I46" s="29"/>
    </row>
    <row r="47" spans="1:9" ht="18" customHeight="1" x14ac:dyDescent="0.25">
      <c r="A47" s="5" t="s">
        <v>40</v>
      </c>
      <c r="B47" s="9">
        <f>B44</f>
        <v>3118843.4200000004</v>
      </c>
      <c r="C47" s="1"/>
      <c r="D47" s="2"/>
      <c r="E47" s="30"/>
      <c r="F47" s="31"/>
      <c r="G47" s="35"/>
      <c r="H47" s="35"/>
      <c r="I47" s="32"/>
    </row>
    <row r="48" spans="1:9" ht="21" customHeight="1" thickBot="1" x14ac:dyDescent="0.3">
      <c r="A48" s="10" t="s">
        <v>41</v>
      </c>
      <c r="B48" s="11">
        <f>B45+B46-B47</f>
        <v>14673.259999999776</v>
      </c>
      <c r="C48" s="1"/>
      <c r="D48" s="2"/>
      <c r="E48" s="33"/>
      <c r="F48" s="33"/>
      <c r="G48" s="33"/>
      <c r="H48" s="33"/>
      <c r="I48" s="33"/>
    </row>
    <row r="49" spans="1:4" ht="21" customHeight="1" thickBot="1" x14ac:dyDescent="0.3">
      <c r="A49" s="19"/>
      <c r="B49" s="20"/>
      <c r="C49" s="1"/>
      <c r="D49" s="2"/>
    </row>
    <row r="50" spans="1:4" ht="21" customHeight="1" thickBot="1" x14ac:dyDescent="0.3">
      <c r="A50" s="36" t="s">
        <v>43</v>
      </c>
      <c r="B50" s="37"/>
      <c r="C50" s="1"/>
      <c r="D50" s="2"/>
    </row>
    <row r="51" spans="1:4" ht="21" customHeight="1" x14ac:dyDescent="0.25">
      <c r="A51" s="7" t="s">
        <v>37</v>
      </c>
      <c r="B51" s="8">
        <v>491924.32</v>
      </c>
      <c r="C51" s="1"/>
      <c r="D51" s="2"/>
    </row>
    <row r="52" spans="1:4" ht="21" customHeight="1" x14ac:dyDescent="0.25">
      <c r="A52" s="5" t="s">
        <v>44</v>
      </c>
      <c r="B52" s="9">
        <v>455038.86</v>
      </c>
      <c r="C52" s="1"/>
      <c r="D52" s="2"/>
    </row>
    <row r="53" spans="1:4" ht="21" customHeight="1" x14ac:dyDescent="0.25">
      <c r="A53" s="5" t="s">
        <v>45</v>
      </c>
      <c r="B53" s="9">
        <v>846570</v>
      </c>
      <c r="C53" s="1"/>
      <c r="D53" s="2"/>
    </row>
    <row r="54" spans="1:4" ht="21" customHeight="1" thickBot="1" x14ac:dyDescent="0.3">
      <c r="A54" s="10" t="s">
        <v>41</v>
      </c>
      <c r="B54" s="11">
        <f>B51+B52-B53</f>
        <v>100393.17999999993</v>
      </c>
      <c r="C54" s="1"/>
      <c r="D54" s="2"/>
    </row>
    <row r="55" spans="1:4" ht="17.45" customHeight="1" x14ac:dyDescent="0.25">
      <c r="A55" s="3"/>
      <c r="B55" s="4"/>
      <c r="C55" s="1"/>
      <c r="D55" s="1"/>
    </row>
    <row r="56" spans="1:4" ht="18.75" x14ac:dyDescent="0.25">
      <c r="A56" s="34" t="s">
        <v>38</v>
      </c>
      <c r="B56" s="34"/>
      <c r="C56" s="1"/>
      <c r="D56" s="1"/>
    </row>
    <row r="57" spans="1:4" ht="18.75" x14ac:dyDescent="0.25">
      <c r="A57" s="34" t="s">
        <v>39</v>
      </c>
      <c r="B57" s="34"/>
      <c r="C57" s="1"/>
      <c r="D57" s="1"/>
    </row>
  </sheetData>
  <mergeCells count="7">
    <mergeCell ref="A1:B4"/>
    <mergeCell ref="A5:B5"/>
    <mergeCell ref="A56:B56"/>
    <mergeCell ref="A57:B57"/>
    <mergeCell ref="G47:H47"/>
    <mergeCell ref="A21:B21"/>
    <mergeCell ref="A50:B50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2017-04-10T03:09:48Z</cp:lastPrinted>
  <dcterms:created xsi:type="dcterms:W3CDTF">2017-01-19T07:29:07Z</dcterms:created>
  <dcterms:modified xsi:type="dcterms:W3CDTF">2017-04-10T03:10:01Z</dcterms:modified>
</cp:coreProperties>
</file>