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 кв.2017 Факт" sheetId="2" r:id="rId1"/>
  </sheets>
  <calcPr calcId="145621" refMode="R1C1"/>
</workbook>
</file>

<file path=xl/calcChain.xml><?xml version="1.0" encoding="utf-8"?>
<calcChain xmlns="http://schemas.openxmlformats.org/spreadsheetml/2006/main">
  <c r="B33" i="2" l="1"/>
  <c r="B43" i="2" l="1"/>
  <c r="B36" i="2"/>
  <c r="B17" i="2"/>
  <c r="B35" i="2" s="1"/>
  <c r="B37" i="2" l="1"/>
</calcChain>
</file>

<file path=xl/sharedStrings.xml><?xml version="1.0" encoding="utf-8"?>
<sst xmlns="http://schemas.openxmlformats.org/spreadsheetml/2006/main" count="41" uniqueCount="39">
  <si>
    <t>Поступило на р/счет ТСН "Франкфурта, 25"</t>
  </si>
  <si>
    <t>Уборка мусоропровода</t>
  </si>
  <si>
    <t>За текущий ремонт</t>
  </si>
  <si>
    <t>За вывоз ТКО</t>
  </si>
  <si>
    <t>За техническое обслуживание лифта</t>
  </si>
  <si>
    <t>Оплата населением ПЕНИ за просроч.платежа (жил-ком услуг)</t>
  </si>
  <si>
    <t>Использование элементов здания для размещ. на них средств связи</t>
  </si>
  <si>
    <t>Размещение рекламы в кабинах лифтов</t>
  </si>
  <si>
    <t>Итого поступило ден.средств на р/сч. ТСН</t>
  </si>
  <si>
    <t>Холодное водоснабжение ОДН (Водоканал)</t>
  </si>
  <si>
    <t>За обслуживание лифтов (ООО "Запсиблифт-Сервис")</t>
  </si>
  <si>
    <t>За услуги банка (ОАО АБ "КУЗНЕЦКБИЗНЕСБАНК")</t>
  </si>
  <si>
    <t xml:space="preserve">За услугии п/стола и начисления платежей жителям (ООО "ГЦРКП") </t>
  </si>
  <si>
    <t xml:space="preserve">Дератизация и дезинсекция </t>
  </si>
  <si>
    <t>Итого по текущему содержанию дома:</t>
  </si>
  <si>
    <t>Составила отчет -  бухгалтер ТСЖ:     _____________________ /  Татарская Т.Г.</t>
  </si>
  <si>
    <t>Председатель правления ТСЖ:     _____________________ /  Захарова Т.И.</t>
  </si>
  <si>
    <t xml:space="preserve">За вывоз мусора (ООО "ККЦ") </t>
  </si>
  <si>
    <t>Взносы на кап.ремонт по спецсчету</t>
  </si>
  <si>
    <t>Израсходовано на содержание дома</t>
  </si>
  <si>
    <t>ОТЧЕТ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ПОСТУПИВШИХ НА Р/СЧЕТ ОТ ЖИТЕЛЕЙ ДОМА                                                                                                                                                                                                                                 И ИЗРАСХОДОВАННЫХ ДЕНЕЖНЫХ СРЕДСТВАХ                                                                                                                                                                                                                                      за 1 квартал 2017г.</t>
  </si>
  <si>
    <t>Повышающий коэффициент ГВС</t>
  </si>
  <si>
    <t>Общая сумма поступлений за 2017г.</t>
  </si>
  <si>
    <t>Остаток на начало периода (на 01.01.2017г.)</t>
  </si>
  <si>
    <t>Общая сумма затрат за  2017г (Ремонт кровли)</t>
  </si>
  <si>
    <t xml:space="preserve">Остаток на конец периода (на 31.03.2017г.)                                             </t>
  </si>
  <si>
    <t>Общая сумма поступлений за 1 квартал 2017г.</t>
  </si>
  <si>
    <t>Общая сумма затрат за  1 квартал 2017г.</t>
  </si>
  <si>
    <t>Долги по аннулированным статьям начислений</t>
  </si>
  <si>
    <t xml:space="preserve">За содержание жилья, в.т.ч.по исполнительным листам - 93689,89 </t>
  </si>
  <si>
    <t xml:space="preserve">Зар.плата работников ТСЖ (председателя, бухгалтера, дворника, уборщика подъездов, уборщика мус.камер и погрузка мусора). </t>
  </si>
  <si>
    <t>Оплата налогов и сборов, в т.ч.налог УСНО за 2016г. - 25805 руб.</t>
  </si>
  <si>
    <t>Уборка снега с придомовой территории</t>
  </si>
  <si>
    <t>Содерж, тех. и ав. обслуж. инженерного и электро-оборудования (ООО "МИГ"), в т.ч.погашение зад-ти за 2016г. - 100000руб.</t>
  </si>
  <si>
    <t xml:space="preserve">За э/энергию ОДН  (ОАО "Кузбассэнергосбыт") </t>
  </si>
  <si>
    <t xml:space="preserve">Уборка снега с балконных, подъездных козырьков, чистка осн.желоба на кровле (ООО "Созидание") </t>
  </si>
  <si>
    <t>Вззврат судебных издержек за счет поступлений по исполнительным листам</t>
  </si>
  <si>
    <t xml:space="preserve">За услуги начисления платежей жителям (ООО " ЖКЦ", "ЭкоЛэнд", "СТК") </t>
  </si>
  <si>
    <t xml:space="preserve">Расходы на содерж.жилья( административно-хозяйственные нужды)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</si>
</sst>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Arial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  <xf numFmtId="0" fontId="4" fillId="0" borderId="0"/>
  </cellStyleXfs>
  <cellXfs count="44">
    <xf numFmtId="0" fontId="0" fillId="0" borderId="0" xfId="0"/>
    <xf numFmtId="4" fontId="6" fillId="0" borderId="0" xfId="1" applyNumberFormat="1" applyFont="1" applyFill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right" vertical="top" wrapText="1"/>
    </xf>
    <xf numFmtId="4" fontId="5" fillId="0" borderId="3" xfId="1" applyNumberFormat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horizontal="left" vertical="center" wrapText="1"/>
    </xf>
    <xf numFmtId="164" fontId="9" fillId="0" borderId="5" xfId="3" applyNumberFormat="1" applyFont="1" applyBorder="1" applyAlignment="1">
      <alignment horizontal="right" vertical="top" wrapText="1"/>
    </xf>
    <xf numFmtId="4" fontId="2" fillId="0" borderId="10" xfId="1" applyNumberFormat="1" applyFont="1" applyFill="1" applyBorder="1" applyAlignment="1">
      <alignment horizontal="left" vertical="center" wrapText="1"/>
    </xf>
    <xf numFmtId="164" fontId="9" fillId="0" borderId="8" xfId="3" applyNumberFormat="1" applyFont="1" applyBorder="1" applyAlignment="1">
      <alignment horizontal="right" vertical="top" wrapText="1"/>
    </xf>
    <xf numFmtId="4" fontId="3" fillId="0" borderId="10" xfId="1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left" vertical="center" wrapText="1"/>
    </xf>
    <xf numFmtId="164" fontId="9" fillId="0" borderId="0" xfId="3" applyNumberFormat="1" applyFont="1" applyBorder="1" applyAlignment="1">
      <alignment horizontal="right" vertical="top" wrapText="1"/>
    </xf>
    <xf numFmtId="164" fontId="10" fillId="0" borderId="12" xfId="3" applyNumberFormat="1" applyFont="1" applyBorder="1" applyAlignment="1">
      <alignment horizontal="right" vertical="top" wrapText="1"/>
    </xf>
    <xf numFmtId="4" fontId="2" fillId="0" borderId="13" xfId="1" applyNumberFormat="1" applyFont="1" applyFill="1" applyBorder="1" applyAlignment="1">
      <alignment horizontal="left" vertical="center" wrapText="1"/>
    </xf>
    <xf numFmtId="164" fontId="9" fillId="0" borderId="11" xfId="3" applyNumberFormat="1" applyFont="1" applyBorder="1" applyAlignment="1">
      <alignment horizontal="right" vertical="top" wrapText="1"/>
    </xf>
    <xf numFmtId="4" fontId="2" fillId="0" borderId="4" xfId="1" applyNumberFormat="1" applyFont="1" applyFill="1" applyBorder="1" applyAlignment="1">
      <alignment horizontal="left" vertical="center" wrapText="1"/>
    </xf>
    <xf numFmtId="164" fontId="9" fillId="0" borderId="1" xfId="3" applyNumberFormat="1" applyFont="1" applyBorder="1" applyAlignment="1">
      <alignment horizontal="right" vertical="top" wrapText="1"/>
    </xf>
    <xf numFmtId="0" fontId="12" fillId="0" borderId="0" xfId="4" applyFont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2" fontId="13" fillId="0" borderId="0" xfId="4" applyNumberFormat="1" applyFont="1" applyFill="1" applyBorder="1" applyAlignment="1">
      <alignment horizontal="center" vertical="center"/>
    </xf>
    <xf numFmtId="4" fontId="13" fillId="0" borderId="0" xfId="4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4" applyFont="1" applyBorder="1" applyAlignment="1">
      <alignment horizontal="left" vertical="center" wrapText="1"/>
    </xf>
    <xf numFmtId="4" fontId="2" fillId="0" borderId="0" xfId="4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15" fillId="0" borderId="11" xfId="5" applyNumberFormat="1" applyFont="1" applyBorder="1" applyAlignment="1">
      <alignment horizontal="right" vertical="top" wrapText="1"/>
    </xf>
    <xf numFmtId="4" fontId="16" fillId="0" borderId="11" xfId="5" applyNumberFormat="1" applyFont="1" applyBorder="1" applyAlignment="1">
      <alignment horizontal="right" vertical="top" wrapText="1"/>
    </xf>
    <xf numFmtId="2" fontId="16" fillId="0" borderId="11" xfId="5" applyNumberFormat="1" applyFont="1" applyBorder="1" applyAlignment="1">
      <alignment horizontal="right" vertical="top" wrapText="1"/>
    </xf>
    <xf numFmtId="4" fontId="16" fillId="0" borderId="1" xfId="5" applyNumberFormat="1" applyFont="1" applyBorder="1" applyAlignment="1">
      <alignment horizontal="right" vertical="top" wrapText="1"/>
    </xf>
    <xf numFmtId="4" fontId="0" fillId="0" borderId="0" xfId="0" applyNumberFormat="1"/>
    <xf numFmtId="0" fontId="0" fillId="0" borderId="0" xfId="0"/>
    <xf numFmtId="4" fontId="16" fillId="0" borderId="2" xfId="5" applyNumberFormat="1" applyFont="1" applyBorder="1" applyAlignment="1">
      <alignment horizontal="right" vertical="top" wrapText="1"/>
    </xf>
    <xf numFmtId="4" fontId="2" fillId="0" borderId="13" xfId="0" applyNumberFormat="1" applyFont="1" applyFill="1" applyBorder="1" applyAlignment="1">
      <alignment vertical="center" wrapText="1"/>
    </xf>
    <xf numFmtId="4" fontId="17" fillId="0" borderId="0" xfId="2" applyNumberFormat="1" applyFont="1" applyFill="1" applyBorder="1" applyAlignment="1">
      <alignment vertical="top" wrapText="1"/>
    </xf>
    <xf numFmtId="164" fontId="9" fillId="0" borderId="2" xfId="3" applyNumberFormat="1" applyFont="1" applyBorder="1" applyAlignment="1">
      <alignment horizontal="right" vertical="top" wrapText="1"/>
    </xf>
    <xf numFmtId="4" fontId="6" fillId="0" borderId="0" xfId="1" applyNumberFormat="1" applyFont="1" applyFill="1" applyAlignment="1">
      <alignment horizontal="left" vertical="center" wrapText="1"/>
    </xf>
    <xf numFmtId="4" fontId="3" fillId="0" borderId="0" xfId="1" applyNumberFormat="1" applyFont="1" applyFill="1" applyAlignment="1">
      <alignment horizontal="center" vertical="center" wrapText="1"/>
    </xf>
    <xf numFmtId="4" fontId="5" fillId="0" borderId="14" xfId="1" applyNumberFormat="1" applyFont="1" applyFill="1" applyBorder="1" applyAlignment="1">
      <alignment horizontal="center" vertical="center" wrapText="1"/>
    </xf>
    <xf numFmtId="4" fontId="5" fillId="0" borderId="15" xfId="1" applyNumberFormat="1" applyFont="1" applyFill="1" applyBorder="1" applyAlignment="1">
      <alignment horizontal="center" vertical="center" wrapText="1"/>
    </xf>
    <xf numFmtId="4" fontId="5" fillId="0" borderId="16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_2012г" xfId="2"/>
    <cellStyle name="Обычный_2016 Исп." xfId="3"/>
    <cellStyle name="Обычный_Лист1" xfId="4"/>
    <cellStyle name="Обычный_Лист1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7" workbookViewId="0">
      <selection activeCell="H25" sqref="H25"/>
    </sheetView>
  </sheetViews>
  <sheetFormatPr defaultRowHeight="15" x14ac:dyDescent="0.25"/>
  <cols>
    <col min="1" max="1" width="79.28515625" style="32" customWidth="1"/>
    <col min="2" max="2" width="20.5703125" style="32" customWidth="1"/>
    <col min="3" max="3" width="19" style="32" customWidth="1"/>
    <col min="4" max="16384" width="9.140625" style="32"/>
  </cols>
  <sheetData>
    <row r="1" spans="1:4" ht="18.75" x14ac:dyDescent="0.25">
      <c r="A1" s="38" t="s">
        <v>20</v>
      </c>
      <c r="B1" s="38"/>
      <c r="C1" s="1"/>
      <c r="D1" s="1"/>
    </row>
    <row r="2" spans="1:4" ht="18.75" x14ac:dyDescent="0.25">
      <c r="A2" s="38"/>
      <c r="B2" s="38"/>
      <c r="C2" s="1"/>
      <c r="D2" s="1"/>
    </row>
    <row r="3" spans="1:4" ht="18.75" x14ac:dyDescent="0.25">
      <c r="A3" s="38"/>
      <c r="B3" s="38"/>
      <c r="C3" s="1"/>
      <c r="D3" s="1"/>
    </row>
    <row r="4" spans="1:4" ht="13.5" customHeight="1" thickBot="1" x14ac:dyDescent="0.3">
      <c r="A4" s="38"/>
      <c r="B4" s="38"/>
      <c r="C4" s="1"/>
      <c r="D4" s="1"/>
    </row>
    <row r="5" spans="1:4" ht="19.5" thickBot="1" x14ac:dyDescent="0.3">
      <c r="A5" s="39" t="s">
        <v>0</v>
      </c>
      <c r="B5" s="40"/>
      <c r="C5" s="1"/>
      <c r="D5" s="1"/>
    </row>
    <row r="6" spans="1:4" ht="16.5" customHeight="1" x14ac:dyDescent="0.25">
      <c r="A6" s="6" t="s">
        <v>29</v>
      </c>
      <c r="B6" s="33">
        <v>404161.01</v>
      </c>
      <c r="C6" s="1"/>
      <c r="D6" s="2"/>
    </row>
    <row r="7" spans="1:4" ht="16.5" customHeight="1" x14ac:dyDescent="0.25">
      <c r="A7" s="15" t="s">
        <v>1</v>
      </c>
      <c r="B7" s="27">
        <v>26904.2</v>
      </c>
      <c r="C7" s="1"/>
      <c r="D7" s="2"/>
    </row>
    <row r="8" spans="1:4" ht="16.5" customHeight="1" x14ac:dyDescent="0.25">
      <c r="A8" s="15" t="s">
        <v>2</v>
      </c>
      <c r="B8" s="28">
        <v>155981.03</v>
      </c>
      <c r="C8" s="1"/>
      <c r="D8" s="2"/>
    </row>
    <row r="9" spans="1:4" ht="16.5" customHeight="1" x14ac:dyDescent="0.25">
      <c r="A9" s="15" t="s">
        <v>3</v>
      </c>
      <c r="B9" s="28">
        <v>42142.3</v>
      </c>
      <c r="C9" s="1"/>
      <c r="D9" s="2"/>
    </row>
    <row r="10" spans="1:4" ht="16.5" customHeight="1" x14ac:dyDescent="0.25">
      <c r="A10" s="15" t="s">
        <v>4</v>
      </c>
      <c r="B10" s="28">
        <v>131718.9</v>
      </c>
      <c r="C10" s="1"/>
      <c r="D10" s="2"/>
    </row>
    <row r="11" spans="1:4" ht="16.5" customHeight="1" x14ac:dyDescent="0.25">
      <c r="A11" s="15" t="s">
        <v>21</v>
      </c>
      <c r="B11" s="28">
        <v>8302.64</v>
      </c>
      <c r="C11" s="1"/>
      <c r="D11" s="2"/>
    </row>
    <row r="12" spans="1:4" ht="16.5" customHeight="1" x14ac:dyDescent="0.25">
      <c r="A12" s="15" t="s">
        <v>5</v>
      </c>
      <c r="B12" s="29">
        <v>704.19</v>
      </c>
      <c r="C12" s="1"/>
      <c r="D12" s="2"/>
    </row>
    <row r="13" spans="1:4" ht="16.5" customHeight="1" x14ac:dyDescent="0.25">
      <c r="A13" s="15" t="s">
        <v>28</v>
      </c>
      <c r="B13" s="28">
        <v>22765.41</v>
      </c>
      <c r="C13" s="1"/>
      <c r="D13" s="2"/>
    </row>
    <row r="14" spans="1:4" ht="16.5" customHeight="1" x14ac:dyDescent="0.25">
      <c r="A14" s="15" t="s">
        <v>6</v>
      </c>
      <c r="B14" s="16">
        <v>1800</v>
      </c>
      <c r="C14" s="1"/>
      <c r="D14" s="2"/>
    </row>
    <row r="15" spans="1:4" ht="16.5" customHeight="1" x14ac:dyDescent="0.25">
      <c r="A15" s="15" t="s">
        <v>7</v>
      </c>
      <c r="B15" s="16">
        <v>2700</v>
      </c>
      <c r="C15" s="1"/>
      <c r="D15" s="2"/>
    </row>
    <row r="16" spans="1:4" ht="16.5" customHeight="1" thickBot="1" x14ac:dyDescent="0.3">
      <c r="A16" s="17" t="s">
        <v>36</v>
      </c>
      <c r="B16" s="30">
        <v>16439.39</v>
      </c>
      <c r="C16" s="1"/>
      <c r="D16" s="2"/>
    </row>
    <row r="17" spans="1:7" ht="21" customHeight="1" thickBot="1" x14ac:dyDescent="0.3">
      <c r="A17" s="10" t="s">
        <v>8</v>
      </c>
      <c r="B17" s="14">
        <f>SUM(B6:B16)</f>
        <v>813619.07000000007</v>
      </c>
      <c r="C17" s="1"/>
      <c r="D17" s="2"/>
    </row>
    <row r="18" spans="1:7" ht="24.75" customHeight="1" thickBot="1" x14ac:dyDescent="0.3">
      <c r="A18" s="41" t="s">
        <v>19</v>
      </c>
      <c r="B18" s="42"/>
      <c r="C18" s="1"/>
      <c r="D18" s="2"/>
    </row>
    <row r="19" spans="1:7" ht="18.75" customHeight="1" x14ac:dyDescent="0.25">
      <c r="A19" s="6" t="s">
        <v>11</v>
      </c>
      <c r="B19" s="33">
        <v>3552.92</v>
      </c>
      <c r="C19" s="1"/>
      <c r="D19" s="2"/>
      <c r="E19" s="31"/>
    </row>
    <row r="20" spans="1:7" s="11" customFormat="1" ht="18.75" x14ac:dyDescent="0.25">
      <c r="A20" s="34" t="s">
        <v>17</v>
      </c>
      <c r="B20" s="28">
        <v>28633.200000000001</v>
      </c>
    </row>
    <row r="21" spans="1:7" ht="18.75" customHeight="1" x14ac:dyDescent="0.25">
      <c r="A21" s="15" t="s">
        <v>9</v>
      </c>
      <c r="B21" s="28">
        <v>283433.63</v>
      </c>
      <c r="C21" s="1"/>
      <c r="D21" s="2"/>
    </row>
    <row r="22" spans="1:7" ht="18.75" customHeight="1" x14ac:dyDescent="0.25">
      <c r="A22" s="15" t="s">
        <v>10</v>
      </c>
      <c r="B22" s="28">
        <v>83174.38</v>
      </c>
      <c r="C22" s="1"/>
      <c r="D22" s="2"/>
    </row>
    <row r="23" spans="1:7" ht="18.75" customHeight="1" x14ac:dyDescent="0.25">
      <c r="A23" s="15" t="s">
        <v>12</v>
      </c>
      <c r="B23" s="28">
        <v>10507.53</v>
      </c>
      <c r="C23" s="1"/>
    </row>
    <row r="24" spans="1:7" ht="18.75" customHeight="1" x14ac:dyDescent="0.25">
      <c r="A24" s="15" t="s">
        <v>37</v>
      </c>
      <c r="B24" s="16">
        <v>2669.78</v>
      </c>
      <c r="C24" s="35"/>
      <c r="D24" s="35"/>
      <c r="E24" s="35"/>
      <c r="F24" s="35"/>
      <c r="G24" s="35"/>
    </row>
    <row r="25" spans="1:7" ht="18.75" customHeight="1" x14ac:dyDescent="0.25">
      <c r="A25" s="15" t="s">
        <v>34</v>
      </c>
      <c r="B25" s="28">
        <v>17027.22</v>
      </c>
      <c r="C25" s="1"/>
      <c r="D25" s="2"/>
    </row>
    <row r="26" spans="1:7" ht="29.25" customHeight="1" x14ac:dyDescent="0.25">
      <c r="A26" s="15" t="s">
        <v>33</v>
      </c>
      <c r="B26" s="28">
        <v>154164.48000000001</v>
      </c>
      <c r="C26" s="1"/>
      <c r="D26" s="2"/>
    </row>
    <row r="27" spans="1:7" ht="18.75" customHeight="1" x14ac:dyDescent="0.25">
      <c r="A27" s="15" t="s">
        <v>13</v>
      </c>
      <c r="B27" s="28">
        <v>1836.82</v>
      </c>
      <c r="C27" s="1"/>
      <c r="D27" s="2"/>
    </row>
    <row r="28" spans="1:7" ht="30" customHeight="1" x14ac:dyDescent="0.25">
      <c r="A28" s="15" t="s">
        <v>35</v>
      </c>
      <c r="B28" s="28">
        <v>13820</v>
      </c>
      <c r="C28" s="1"/>
      <c r="D28" s="2"/>
    </row>
    <row r="29" spans="1:7" ht="18.75" customHeight="1" x14ac:dyDescent="0.25">
      <c r="A29" s="15" t="s">
        <v>32</v>
      </c>
      <c r="B29" s="28">
        <v>5850</v>
      </c>
      <c r="C29" s="1"/>
      <c r="D29" s="2"/>
    </row>
    <row r="30" spans="1:7" ht="15" customHeight="1" x14ac:dyDescent="0.25">
      <c r="A30" s="15" t="s">
        <v>31</v>
      </c>
      <c r="B30" s="16">
        <v>69951.399999999994</v>
      </c>
      <c r="C30" s="1"/>
      <c r="D30" s="2"/>
    </row>
    <row r="31" spans="1:7" ht="34.5" customHeight="1" x14ac:dyDescent="0.25">
      <c r="A31" s="15" t="s">
        <v>30</v>
      </c>
      <c r="B31" s="16">
        <v>150113</v>
      </c>
      <c r="C31" s="1"/>
      <c r="D31" s="2"/>
    </row>
    <row r="32" spans="1:7" ht="16.5" customHeight="1" thickBot="1" x14ac:dyDescent="0.3">
      <c r="A32" s="17" t="s">
        <v>38</v>
      </c>
      <c r="B32" s="18">
        <v>2173.63</v>
      </c>
      <c r="C32" s="35"/>
      <c r="D32" s="2"/>
    </row>
    <row r="33" spans="1:9" ht="21.75" customHeight="1" thickBot="1" x14ac:dyDescent="0.3">
      <c r="A33" s="10" t="s">
        <v>14</v>
      </c>
      <c r="B33" s="14">
        <f>SUM(B19:B32)</f>
        <v>826907.99</v>
      </c>
      <c r="C33" s="1"/>
      <c r="D33" s="2"/>
    </row>
    <row r="34" spans="1:9" ht="22.5" customHeight="1" x14ac:dyDescent="0.25">
      <c r="A34" s="6" t="s">
        <v>23</v>
      </c>
      <c r="B34" s="7">
        <v>14673.26</v>
      </c>
      <c r="C34" s="1"/>
      <c r="D34" s="2"/>
    </row>
    <row r="35" spans="1:9" ht="22.5" customHeight="1" x14ac:dyDescent="0.25">
      <c r="A35" s="5" t="s">
        <v>26</v>
      </c>
      <c r="B35" s="7">
        <f>B17</f>
        <v>813619.07000000007</v>
      </c>
      <c r="C35" s="1"/>
      <c r="D35" s="2"/>
      <c r="E35" s="19"/>
      <c r="F35" s="20"/>
      <c r="G35" s="21"/>
      <c r="H35" s="22"/>
      <c r="I35" s="22"/>
    </row>
    <row r="36" spans="1:9" ht="18" customHeight="1" x14ac:dyDescent="0.25">
      <c r="A36" s="5" t="s">
        <v>27</v>
      </c>
      <c r="B36" s="7">
        <f>B33</f>
        <v>826907.99</v>
      </c>
      <c r="C36" s="1"/>
      <c r="D36" s="2"/>
      <c r="E36" s="23"/>
      <c r="F36" s="24"/>
      <c r="G36" s="43"/>
      <c r="H36" s="43"/>
      <c r="I36" s="25"/>
    </row>
    <row r="37" spans="1:9" ht="21" customHeight="1" thickBot="1" x14ac:dyDescent="0.3">
      <c r="A37" s="8" t="s">
        <v>25</v>
      </c>
      <c r="B37" s="9">
        <f>B34+B35-B36</f>
        <v>1384.3400000000838</v>
      </c>
      <c r="C37" s="1"/>
      <c r="D37" s="2"/>
      <c r="E37" s="26"/>
      <c r="F37" s="26"/>
      <c r="G37" s="26"/>
      <c r="H37" s="26"/>
      <c r="I37" s="26"/>
    </row>
    <row r="38" spans="1:9" ht="21" customHeight="1" thickBot="1" x14ac:dyDescent="0.3">
      <c r="A38" s="12"/>
      <c r="B38" s="13"/>
      <c r="C38" s="1"/>
      <c r="D38" s="2"/>
    </row>
    <row r="39" spans="1:9" ht="21" customHeight="1" thickBot="1" x14ac:dyDescent="0.3">
      <c r="A39" s="41" t="s">
        <v>18</v>
      </c>
      <c r="B39" s="42"/>
      <c r="C39" s="1"/>
      <c r="D39" s="2"/>
    </row>
    <row r="40" spans="1:9" ht="21" customHeight="1" x14ac:dyDescent="0.25">
      <c r="A40" s="6" t="s">
        <v>23</v>
      </c>
      <c r="B40" s="36">
        <v>100393.18</v>
      </c>
      <c r="C40" s="1"/>
      <c r="D40" s="2"/>
    </row>
    <row r="41" spans="1:9" ht="21" customHeight="1" x14ac:dyDescent="0.25">
      <c r="A41" s="15" t="s">
        <v>22</v>
      </c>
      <c r="B41" s="28">
        <v>113652.3</v>
      </c>
      <c r="C41" s="1"/>
      <c r="D41" s="2"/>
    </row>
    <row r="42" spans="1:9" ht="21" customHeight="1" x14ac:dyDescent="0.25">
      <c r="A42" s="15" t="s">
        <v>24</v>
      </c>
      <c r="B42" s="16">
        <v>0</v>
      </c>
      <c r="C42" s="1"/>
      <c r="D42" s="2"/>
    </row>
    <row r="43" spans="1:9" ht="21" customHeight="1" thickBot="1" x14ac:dyDescent="0.3">
      <c r="A43" s="17" t="s">
        <v>25</v>
      </c>
      <c r="B43" s="18">
        <f>B40+B41-B42</f>
        <v>214045.47999999998</v>
      </c>
      <c r="C43" s="1"/>
      <c r="D43" s="2"/>
    </row>
    <row r="44" spans="1:9" ht="17.45" customHeight="1" x14ac:dyDescent="0.25">
      <c r="A44" s="3"/>
      <c r="B44" s="4"/>
      <c r="C44" s="1"/>
      <c r="D44" s="1"/>
    </row>
    <row r="45" spans="1:9" ht="18.75" x14ac:dyDescent="0.25">
      <c r="A45" s="37" t="s">
        <v>15</v>
      </c>
      <c r="B45" s="37"/>
      <c r="C45" s="1"/>
      <c r="D45" s="1"/>
    </row>
    <row r="46" spans="1:9" ht="18.75" x14ac:dyDescent="0.25">
      <c r="A46" s="37" t="s">
        <v>16</v>
      </c>
      <c r="B46" s="37"/>
      <c r="C46" s="1"/>
      <c r="D46" s="1"/>
    </row>
  </sheetData>
  <mergeCells count="7">
    <mergeCell ref="A46:B46"/>
    <mergeCell ref="A1:B4"/>
    <mergeCell ref="A5:B5"/>
    <mergeCell ref="A18:B18"/>
    <mergeCell ref="G36:H36"/>
    <mergeCell ref="A39:B39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кв.2017 Факт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2017-04-10T03:09:48Z</cp:lastPrinted>
  <dcterms:created xsi:type="dcterms:W3CDTF">2017-01-19T07:29:07Z</dcterms:created>
  <dcterms:modified xsi:type="dcterms:W3CDTF">2017-06-01T12:57:26Z</dcterms:modified>
</cp:coreProperties>
</file>