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сения\Documents\тсн 94\"/>
    </mc:Choice>
  </mc:AlternateContent>
  <bookViews>
    <workbookView showSheetTabs="0" xWindow="0" yWindow="0" windowWidth="9300" windowHeight="4755" tabRatio="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B10" i="1" l="1"/>
  <c r="C10" i="1"/>
  <c r="D10" i="1"/>
  <c r="F10" i="1" s="1"/>
  <c r="E10" i="1"/>
  <c r="B20" i="1"/>
  <c r="C20" i="1"/>
  <c r="D20" i="1"/>
  <c r="E20" i="1"/>
  <c r="E30" i="1"/>
</calcChain>
</file>

<file path=xl/sharedStrings.xml><?xml version="1.0" encoding="utf-8"?>
<sst xmlns="http://schemas.openxmlformats.org/spreadsheetml/2006/main" count="33" uniqueCount="33">
  <si>
    <t>ТСН "Кирова 94</t>
  </si>
  <si>
    <t>Отчет о платежах населения и расходах на доме по адресу :ул. Кирова 94</t>
  </si>
  <si>
    <t>период с 01.01.2018 по 31.12.2018</t>
  </si>
  <si>
    <t xml:space="preserve">На лицевом счете на начало периода  </t>
  </si>
  <si>
    <t>Статья доходов</t>
  </si>
  <si>
    <t>Задолженность на 01.01.2018</t>
  </si>
  <si>
    <t>Плановые поступления(начисление), руб</t>
  </si>
  <si>
    <t>Фактические поступления(оплата), руб</t>
  </si>
  <si>
    <t>Задлженность на доме на 01.02.2018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</si>
  <si>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</si>
  <si>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</si>
  <si>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</si>
  <si>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</si>
  <si>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</si>
  <si>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</si>
  <si>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</si>
  <si>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</si>
  <si>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помещения</t>
  </si>
  <si>
    <t>аренда, реклама</t>
  </si>
  <si>
    <t>ИТОГО</t>
  </si>
  <si>
    <t>Статья расходов</t>
  </si>
  <si>
    <t>Оплачено</t>
  </si>
  <si>
    <t>Содержание:</t>
  </si>
  <si>
    <t>Налог на доходы физических лиц</t>
  </si>
  <si>
    <t>Отчисления на социальные нужды</t>
  </si>
  <si>
    <t>Заработная плата за январь 2018</t>
  </si>
  <si>
    <t>услуги банка</t>
  </si>
  <si>
    <t>на приобретение ком-ых рес., исп. на содержание общедомового имущества(Кузнецкая ТЭЦ)</t>
  </si>
  <si>
    <t>ИТОГО расходов</t>
  </si>
  <si>
    <t>Остаток средств на лицевом счете на конец периода 01.02.2018</t>
  </si>
  <si>
    <t>Председатель правления</t>
  </si>
  <si>
    <t>Варакина Л.И.</t>
  </si>
  <si>
    <t>ТСН Кирова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</si>
</sst>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"/>
    <numFmt numFmtId="165" formatCode="0.00;[Red]\-0.00"/>
    <numFmt numFmtId="166" formatCode="#,##0.00_ ;[Red]\-#,##0.00\ "/>
  </numFmts>
  <fonts count="3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38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horizontal="centerContinuous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166" fontId="1" fillId="0" borderId="1" xfId="0" applyNumberFormat="1" applyFont="1" applyBorder="1" applyAlignment="1"/>
    <xf numFmtId="0" fontId="1" fillId="0" borderId="1" xfId="0" applyNumberFormat="1" applyFont="1" applyBorder="1" applyAlignment="1"/>
    <xf numFmtId="166" fontId="1" fillId="0" borderId="1" xfId="0" applyNumberFormat="1" applyFont="1" applyFill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7"/>
  <sheetViews>
    <sheetView tabSelected="1" topLeftCell="A19" workbookViewId="0">
      <selection activeCell="C15" sqref="C15"/>
    </sheetView>
  </sheetViews>
  <sheetFormatPr defaultColWidth="10.33203125" defaultRowHeight="11.25" x14ac:dyDescent="0.2"/>
  <cols>
    <col min="1" max="1" width="29.33203125" style="1" customWidth="1"/>
    <col min="2" max="2" width="18.5" customWidth="1"/>
    <col min="3" max="3" width="19.83203125" customWidth="1"/>
    <col min="4" max="6" width="18.5" customWidth="1"/>
    <col min="7" max="7" width="0.1640625" customWidth="1"/>
  </cols>
  <sheetData>
    <row r="2" spans="1:7" ht="22.5" customHeight="1" x14ac:dyDescent="0.2">
      <c r="A2" s="2"/>
      <c r="B2" s="2"/>
      <c r="C2" s="2"/>
      <c r="D2" s="2"/>
      <c r="E2" s="2"/>
      <c r="F2" s="2"/>
      <c r="G2" s="3"/>
    </row>
    <row r="3" spans="1:7" ht="12.75" x14ac:dyDescent="0.2">
      <c r="A3" s="4" t="s">
        <v>0</v>
      </c>
      <c r="B3" s="4"/>
      <c r="C3" s="4"/>
      <c r="D3" s="4"/>
      <c r="E3" s="4"/>
      <c r="F3" s="4"/>
      <c r="G3" s="3"/>
    </row>
    <row r="4" spans="1:7" ht="33.75" customHeight="1" x14ac:dyDescent="0.2">
      <c r="A4" s="4" t="s">
        <v>1</v>
      </c>
      <c r="B4" s="4"/>
      <c r="C4" s="4"/>
      <c r="D4" s="4"/>
      <c r="E4" s="4"/>
      <c r="F4" s="4"/>
      <c r="G4" s="4"/>
    </row>
    <row r="5" spans="1:7" ht="22.5" customHeight="1" x14ac:dyDescent="0.2">
      <c r="A5" s="4" t="s">
        <v>2</v>
      </c>
      <c r="B5" s="4"/>
      <c r="C5" s="4"/>
      <c r="D5" s="4"/>
      <c r="E5" s="4"/>
      <c r="F5" s="4"/>
      <c r="G5" s="4"/>
    </row>
    <row r="7" spans="1:7" ht="16.5" customHeight="1" x14ac:dyDescent="0.2">
      <c r="A7" s="32" t="s">
        <v>3</v>
      </c>
      <c r="B7" s="33"/>
      <c r="C7" s="33"/>
      <c r="D7" s="34"/>
      <c r="E7" s="26">
        <v>47503.94</v>
      </c>
    </row>
    <row r="8" spans="1:7" ht="22.5" customHeight="1" x14ac:dyDescent="0.2">
      <c r="A8" s="27"/>
      <c r="B8" s="27"/>
      <c r="C8" s="27"/>
      <c r="D8" s="27"/>
      <c r="E8" s="3"/>
    </row>
    <row r="9" spans="1:7" ht="51" customHeight="1" x14ac:dyDescent="0.2">
      <c r="A9" s="19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19" t="s">
        <v>9</v>
      </c>
    </row>
    <row r="10" spans="1:7" ht="25.5" x14ac:dyDescent="0.2">
      <c r="A10" s="17" t="s">
        <v>10</v>
      </c>
      <c r="B10" s="20">
        <f>B11+B12+B13+B14+B15+B16</f>
        <v>148892.59000000003</v>
      </c>
      <c r="C10" s="20">
        <f>C11+C12+C13+C14+C15+C16</f>
        <v>49454.31</v>
      </c>
      <c r="D10" s="21">
        <f>D11+D12+D13+D14+D15+D16</f>
        <v>48900.3</v>
      </c>
      <c r="E10" s="20">
        <f>E11+E12+E13+E14+E15+E16</f>
        <v>149446.60000000003</v>
      </c>
      <c r="F10" s="22">
        <f>D10/C10*100</f>
        <v>98.87975385765165</v>
      </c>
    </row>
    <row r="11" spans="1:7" ht="12.75" x14ac:dyDescent="0.2">
      <c r="A11" s="7" t="s">
        <v>11</v>
      </c>
      <c r="B11" s="8">
        <v>6987.56</v>
      </c>
      <c r="C11" s="8">
        <v>2769.52</v>
      </c>
      <c r="D11" s="8">
        <v>3618.55</v>
      </c>
      <c r="E11" s="8">
        <v>6138.53</v>
      </c>
      <c r="F11" s="9"/>
    </row>
    <row r="12" spans="1:7" ht="12.75" x14ac:dyDescent="0.2">
      <c r="A12" s="5" t="s">
        <v>12</v>
      </c>
      <c r="B12" s="10">
        <v>47022.3</v>
      </c>
      <c r="C12" s="10">
        <v>15509.9</v>
      </c>
      <c r="D12" s="10">
        <v>13430.5</v>
      </c>
      <c r="E12" s="10">
        <v>49101.7</v>
      </c>
      <c r="F12" s="9"/>
    </row>
    <row r="13" spans="1:7" ht="12.75" x14ac:dyDescent="0.2">
      <c r="A13" s="5" t="s">
        <v>13</v>
      </c>
      <c r="B13" s="10">
        <v>93821.21</v>
      </c>
      <c r="C13" s="10">
        <v>31174.89</v>
      </c>
      <c r="D13" s="10">
        <v>31851.25</v>
      </c>
      <c r="E13" s="10">
        <v>93144.85</v>
      </c>
      <c r="F13" s="9"/>
    </row>
    <row r="14" spans="1:7" ht="12.75" x14ac:dyDescent="0.2">
      <c r="A14" s="5" t="s">
        <v>14</v>
      </c>
      <c r="B14" s="11">
        <v>162.97999999999999</v>
      </c>
      <c r="C14" s="12">
        <v>0</v>
      </c>
      <c r="D14" s="12">
        <v>0</v>
      </c>
      <c r="E14" s="11">
        <v>162.97999999999999</v>
      </c>
      <c r="F14" s="9"/>
    </row>
    <row r="15" spans="1:7" ht="12.75" x14ac:dyDescent="0.2">
      <c r="A15" s="5" t="s">
        <v>15</v>
      </c>
      <c r="B15" s="11">
        <v>181.5</v>
      </c>
      <c r="C15" s="12">
        <v>0</v>
      </c>
      <c r="D15" s="12">
        <v>0</v>
      </c>
      <c r="E15" s="11">
        <v>181.5</v>
      </c>
      <c r="F15" s="9"/>
    </row>
    <row r="16" spans="1:7" ht="12.75" x14ac:dyDescent="0.2">
      <c r="A16" s="5" t="s">
        <v>16</v>
      </c>
      <c r="B16" s="11">
        <v>717.04</v>
      </c>
      <c r="C16" s="12">
        <v>0</v>
      </c>
      <c r="D16" s="12">
        <v>0</v>
      </c>
      <c r="E16" s="11">
        <v>717.04</v>
      </c>
      <c r="F16" s="9"/>
    </row>
    <row r="17" spans="1:6" ht="12.75" x14ac:dyDescent="0.2">
      <c r="A17" s="5" t="s">
        <v>17</v>
      </c>
      <c r="B17" s="13">
        <v>4784.8</v>
      </c>
      <c r="C17" s="14">
        <v>4834.0200000000004</v>
      </c>
      <c r="D17" s="6">
        <v>4729.42</v>
      </c>
      <c r="E17" s="13">
        <v>4889.3999999999996</v>
      </c>
      <c r="F17" s="9"/>
    </row>
    <row r="18" spans="1:6" ht="12.75" x14ac:dyDescent="0.2">
      <c r="A18" s="5" t="s">
        <v>18</v>
      </c>
      <c r="B18" s="13">
        <v>13000</v>
      </c>
      <c r="C18" s="14">
        <v>6214.5</v>
      </c>
      <c r="D18" s="15">
        <v>8100</v>
      </c>
      <c r="E18" s="13">
        <v>11114.5</v>
      </c>
      <c r="F18" s="9"/>
    </row>
    <row r="19" spans="1:6" ht="12.75" x14ac:dyDescent="0.2">
      <c r="A19" s="5"/>
      <c r="B19" s="16"/>
      <c r="C19" s="16"/>
      <c r="D19" s="16"/>
      <c r="E19" s="16"/>
      <c r="F19" s="9"/>
    </row>
    <row r="20" spans="1:6" ht="12.75" x14ac:dyDescent="0.2">
      <c r="A20" s="17" t="s">
        <v>19</v>
      </c>
      <c r="B20" s="18">
        <f>SUM(B11:B19)</f>
        <v>166677.39000000001</v>
      </c>
      <c r="C20" s="18">
        <f>SUM(C11:C19)</f>
        <v>60502.83</v>
      </c>
      <c r="D20" s="18">
        <f>SUM(D11:D19)</f>
        <v>61729.72</v>
      </c>
      <c r="E20" s="18">
        <f>SUM(E11:E19)</f>
        <v>165450.50000000003</v>
      </c>
      <c r="F20" s="9"/>
    </row>
    <row r="23" spans="1:6" ht="12.75" x14ac:dyDescent="0.2">
      <c r="A23" s="23" t="s">
        <v>20</v>
      </c>
      <c r="B23" s="24"/>
      <c r="C23" s="24"/>
      <c r="D23" s="25"/>
      <c r="E23" s="26" t="s">
        <v>21</v>
      </c>
    </row>
    <row r="24" spans="1:6" ht="12.75" x14ac:dyDescent="0.2">
      <c r="A24" s="23" t="s">
        <v>22</v>
      </c>
      <c r="B24" s="24"/>
      <c r="C24" s="24"/>
      <c r="D24" s="25"/>
      <c r="E24" s="26"/>
    </row>
    <row r="25" spans="1:6" ht="15" customHeight="1" x14ac:dyDescent="0.2">
      <c r="A25" s="35" t="s">
        <v>23</v>
      </c>
      <c r="B25" s="36"/>
      <c r="C25" s="36"/>
      <c r="D25" s="37"/>
      <c r="E25" s="16">
        <v>3360</v>
      </c>
    </row>
    <row r="26" spans="1:6" ht="15" customHeight="1" x14ac:dyDescent="0.2">
      <c r="A26" s="35" t="s">
        <v>24</v>
      </c>
      <c r="B26" s="36"/>
      <c r="C26" s="36"/>
      <c r="D26" s="37"/>
      <c r="E26" s="16">
        <v>6024</v>
      </c>
    </row>
    <row r="27" spans="1:6" ht="25.5" customHeight="1" x14ac:dyDescent="0.2">
      <c r="A27" s="35" t="s">
        <v>25</v>
      </c>
      <c r="B27" s="36"/>
      <c r="C27" s="36"/>
      <c r="D27" s="37"/>
      <c r="E27" s="16">
        <v>20000</v>
      </c>
    </row>
    <row r="28" spans="1:6" ht="12.75" x14ac:dyDescent="0.2">
      <c r="A28" s="35" t="s">
        <v>26</v>
      </c>
      <c r="B28" s="36"/>
      <c r="C28" s="36"/>
      <c r="D28" s="37"/>
      <c r="E28" s="16">
        <v>700</v>
      </c>
    </row>
    <row r="29" spans="1:6" ht="30" customHeight="1" x14ac:dyDescent="0.2">
      <c r="A29" s="35" t="s">
        <v>27</v>
      </c>
      <c r="B29" s="36"/>
      <c r="C29" s="36"/>
      <c r="D29" s="37"/>
      <c r="E29" s="16">
        <v>79.010000000000005</v>
      </c>
    </row>
    <row r="30" spans="1:6" ht="12.75" x14ac:dyDescent="0.2">
      <c r="A30" s="23" t="s">
        <v>28</v>
      </c>
      <c r="B30" s="24"/>
      <c r="C30" s="24"/>
      <c r="D30" s="25"/>
      <c r="E30" s="26">
        <f>SUM(E25:E29)</f>
        <v>30163.01</v>
      </c>
    </row>
    <row r="33" spans="1:5" ht="38.25" customHeight="1" x14ac:dyDescent="0.2">
      <c r="A33" s="29" t="s">
        <v>29</v>
      </c>
      <c r="B33" s="30"/>
      <c r="C33" s="30"/>
      <c r="D33" s="31"/>
      <c r="E33" s="26">
        <v>79070.649999999994</v>
      </c>
    </row>
    <row r="36" spans="1:5" x14ac:dyDescent="0.2">
      <c r="A36" s="1" t="s">
        <v>30</v>
      </c>
      <c r="E36" s="28" t="s">
        <v>31</v>
      </c>
    </row>
    <row r="37" spans="1:5" x14ac:dyDescent="0.2">
      <c r="A37" s="1" t="s">
        <v>32</v>
      </c>
    </row>
  </sheetData>
  <mergeCells count="7">
    <mergeCell ref="A33:D33"/>
    <mergeCell ref="A7:D7"/>
    <mergeCell ref="A25:D25"/>
    <mergeCell ref="A26:D26"/>
    <mergeCell ref="A27:D27"/>
    <mergeCell ref="A28:D28"/>
    <mergeCell ref="A29:D29"/>
  </mergeCell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>
    <oddHeader>&amp;RОборотно-сальдовая ведомость по счету 62.1 (Январь 2018 г.) ТСН "Кирова 94"   Страница #P</oddHeader>
    <oddFooter>&amp;RОтчет сформирован 24.02.18 19:26:12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Ксения</cp:lastModifiedBy>
  <cp:lastPrinted>2018-02-27T11:56:27Z</cp:lastPrinted>
  <dcterms:created xsi:type="dcterms:W3CDTF">2018-02-27T11:51:16Z</dcterms:created>
  <dcterms:modified xsi:type="dcterms:W3CDTF">2018-02-27T11:57:18Z</dcterms:modified>
</cp:coreProperties>
</file>