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activeTab="2"/>
  </bookViews>
  <sheets>
    <sheet name="4.2.2" sheetId="2" r:id="rId1"/>
    <sheet name="4.10.1" sheetId="1" r:id="rId2"/>
    <sheet name="4.9" sheetId="4" r:id="rId3"/>
  </sheets>
  <externalReferences>
    <externalReference r:id="rId4"/>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45621"/>
</workbook>
</file>

<file path=xl/calcChain.xml><?xml version="1.0" encoding="utf-8"?>
<calcChain xmlns="http://schemas.openxmlformats.org/spreadsheetml/2006/main">
  <c r="N36" i="2" l="1"/>
  <c r="V35" i="2"/>
  <c r="L32" i="2"/>
  <c r="N30" i="2"/>
  <c r="V29" i="2"/>
  <c r="L26" i="2"/>
  <c r="N24" i="2"/>
  <c r="V23" i="2"/>
  <c r="L20" i="2"/>
  <c r="L18" i="2"/>
  <c r="L17" i="2"/>
  <c r="M17" i="2" s="1"/>
  <c r="N17" i="2" s="1"/>
  <c r="O17" i="2" s="1"/>
  <c r="P17" i="2" s="1"/>
  <c r="R17" i="2" s="1"/>
  <c r="S17" i="2" s="1"/>
  <c r="L9" i="2"/>
  <c r="J9" i="2"/>
  <c r="L8" i="2"/>
  <c r="J8" i="2"/>
  <c r="E32" i="1"/>
  <c r="D32" i="1"/>
  <c r="E29" i="1"/>
  <c r="D29" i="1"/>
  <c r="E26" i="1"/>
  <c r="D26" i="1"/>
  <c r="E23" i="1"/>
  <c r="D23" i="1"/>
  <c r="E18" i="1"/>
  <c r="D18" i="1"/>
  <c r="E9" i="1"/>
  <c r="D9" i="1"/>
  <c r="E8" i="1"/>
  <c r="D8" i="1"/>
  <c r="T23" i="2"/>
  <c r="U22" i="2"/>
  <c r="T29" i="2"/>
  <c r="T35" i="2"/>
  <c r="U28" i="2"/>
  <c r="U34" i="2"/>
</calcChain>
</file>

<file path=xl/sharedStrings.xml><?xml version="1.0" encoding="utf-8"?>
<sst xmlns="http://schemas.openxmlformats.org/spreadsheetml/2006/main" count="159" uniqueCount="84">
  <si>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</si>
  <si>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Параметры формы</t>
  </si>
  <si>
    <t>№ п/п</t>
  </si>
  <si>
    <t>Вид тарифа</t>
  </si>
  <si>
    <t>Наименование тарифа</t>
  </si>
  <si>
    <t>Период действия тарифов</t>
  </si>
  <si>
    <t>Информация</t>
  </si>
  <si>
    <t>Ссылка на документ</t>
  </si>
  <si>
    <t>с</t>
  </si>
  <si>
    <t>по</t>
  </si>
  <si>
    <t>1</t>
  </si>
  <si>
    <t>2</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</si>
  <si>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</si>
  <si>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</si>
  <si>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</si>
  <si>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</si>
  <si>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</si>
  <si>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</si>
  <si>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</si>
  <si>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</si>
  <si>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Паспорт инвестиционной программы в сфере теплоснабжения на 2020-2024гг</t>
  </si>
  <si>
    <t>https://portal.eias.ru/Portal/DownloadPage.aspx?type=12&amp;guid=d8458b90-5a09-4643-88ad-6d4e7746c123</t>
  </si>
  <si>
    <t>Предлагаемый метод регулирования</t>
  </si>
  <si>
    <t>2.1</t>
  </si>
  <si>
    <t>01.01.2020</t>
  </si>
  <si>
    <t>31.12.2020</t>
  </si>
  <si>
    <t>метод индексации установленных тарифов</t>
  </si>
  <si>
    <t>Добавить период</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</si>
  <si>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</si>
  <si>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</si>
  <si>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https://portal.eias.ru/Portal/DownloadPage.aspx?type=12&amp;guid=0bfe9e4f-c450-40f2-a09a-003d23d3514b</t>
  </si>
  <si>
    <t>Необходимая валовая выручка на соответствующий период, в том числе с разбивкой по годам</t>
  </si>
  <si>
    <t>4.1</t>
  </si>
  <si>
    <t>Годовой объем полезного отпуска тепловой энергии (теплоносителя)</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</si>
  <si>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</si>
  <si>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</si>
  <si>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</si>
  <si>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</si>
  <si>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</si>
  <si>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</si>
  <si>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При размещении информации по данной форме дополнительно указывается дата подачи заявления об утверждении тарифа и его номер.</t>
  </si>
  <si>
    <t>dp</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</si>
  <si>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</si>
  <si>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</si>
  <si>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</si>
  <si>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</si>
  <si>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</si>
  <si>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</si>
  <si>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</si>
  <si>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 руб./Гкал/ч/мес.</t>
  </si>
  <si>
    <t>дата начала</t>
  </si>
  <si>
    <t>дата окончания</t>
  </si>
  <si>
    <t xml:space="preserve">Наименование системы теплоснабжения </t>
  </si>
  <si>
    <t>Группа потребителей</t>
  </si>
  <si>
    <t>организации-перепродавцы</t>
  </si>
  <si>
    <t>вода</t>
  </si>
  <si>
    <t>да</t>
  </si>
  <si>
    <t>нет</t>
  </si>
  <si>
    <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</si>
  <si>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</si>
  <si>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1.1.1</t>
  </si>
  <si>
    <t>1.1.1.1</t>
  </si>
  <si>
    <t>1.1.1.1.1</t>
  </si>
  <si>
    <t>1.1.1.1.1.1.1</t>
  </si>
  <si>
    <t>1.1.2</t>
  </si>
  <si>
    <t>1.1.2.1</t>
  </si>
  <si>
    <t>1.1.2.1.1</t>
  </si>
  <si>
    <t>1.1.2.1.1.1</t>
  </si>
  <si>
    <t>1.1.3.1</t>
  </si>
  <si>
    <t>1.1.3.1.1</t>
  </si>
  <si>
    <t>1.1.3.1.1.1</t>
  </si>
  <si>
    <t>1.1.3</t>
  </si>
  <si>
    <t>Форма 4.9 Информация о способах приобретения, стоимости и объемах товаров, необходимых для производства товаров и (или) оказания услуг</t>
  </si>
  <si>
    <t>Наименование параметра</t>
  </si>
  <si>
    <t>Сведения о правовых актах, регламентирующих правила закупки (положение о закупках) в организации</t>
  </si>
  <si>
    <t>Положение о закупках ООО "НТК"</t>
  </si>
  <si>
    <t>http://zakupki.gov.ru/223/ppa/public/organization/organization.html?agencyId=49865&amp;epz=true&amp;style44=false</t>
  </si>
  <si>
    <t>Сведения о месте размещения положения о закупках организации</t>
  </si>
  <si>
    <t>Сведения о планировании закупочных процедур</t>
  </si>
  <si>
    <t>www.zakupki.gov.ru</t>
  </si>
  <si>
    <t>Сведения о результатах проведения закупочных процедур</t>
  </si>
  <si>
    <t>Форма 4.2.2 Информация о величинах тарифов на теплоноситель, передачу тепловой энергии, теплоносителя</t>
  </si>
  <si>
    <t>ООО "Новокузнецкая теплосетевая компания"</t>
  </si>
  <si>
    <t>ООО "Новокузнецкая теплосетевая компания" на 2020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</si>
</sst>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x14ac:knownFonts="1">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9"/>
      <color theme="0"/>
      <name val="Tahoma"/>
      <family val="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5"/>
      <name val="Tahoma"/>
      <family val="2"/>
      <charset val="204"/>
    </font>
    <font>
      <sz val="9"/>
      <color indexed="55"/>
      <name val="Tahoma"/>
      <family val="2"/>
      <charset val="204"/>
    </font>
    <font>
      <sz val="9"/>
      <color indexed="11"/>
      <name val="Tahoma"/>
      <family val="2"/>
      <charset val="204"/>
    </font>
    <font>
      <u/>
      <sz val="9"/>
      <color rgb="FF333399"/>
      <name val="Tahoma"/>
      <family val="2"/>
      <charset val="204"/>
    </font>
    <font>
      <sz val="9"/>
      <color indexed="62"/>
      <name val="Tahoma"/>
      <family val="2"/>
      <charset val="204"/>
    </font>
    <font>
      <b/>
      <u/>
      <sz val="9"/>
      <color indexed="62"/>
      <name val="Tahoma"/>
      <family val="2"/>
      <charset val="204"/>
    </font>
    <font>
      <sz val="1"/>
      <color indexed="11"/>
      <name val="Tahoma"/>
      <family val="2"/>
      <charset val="204"/>
    </font>
    <font>
      <sz val="1"/>
      <name val="Tahoma"/>
      <family val="2"/>
      <charset val="204"/>
    </font>
    <font>
      <sz val="9"/>
      <color indexed="23"/>
      <name val="Wingdings 2"/>
      <family val="1"/>
      <charset val="2"/>
    </font>
    <font>
      <b/>
      <sz val="9"/>
      <color indexed="62"/>
      <name val="Tahoma"/>
      <family val="2"/>
      <charset val="204"/>
    </font>
    <font>
      <vertAlign val="superscript"/>
      <sz val="9"/>
      <name val="Tahoma"/>
      <family val="2"/>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65"/>
        <bgColor indexed="64"/>
      </patternFill>
    </fill>
    <fill>
      <patternFill patternType="solid">
        <fgColor indexed="44"/>
        <bgColor indexed="64"/>
      </patternFill>
    </fill>
  </fills>
  <borders count="55">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thin">
        <color indexed="64"/>
      </right>
      <top style="medium">
        <color indexed="64"/>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bottom style="thin">
        <color indexed="22"/>
      </bottom>
      <diagonal/>
    </border>
    <border>
      <left/>
      <right/>
      <top/>
      <bottom style="thin">
        <color indexed="22"/>
      </bottom>
      <diagonal/>
    </border>
    <border>
      <left style="medium">
        <color indexed="64"/>
      </left>
      <right/>
      <top style="medium">
        <color indexed="64"/>
      </top>
      <bottom style="thin">
        <color indexed="22"/>
      </bottom>
      <diagonal/>
    </border>
    <border>
      <left/>
      <right/>
      <top style="medium">
        <color indexed="64"/>
      </top>
      <bottom style="thin">
        <color indexed="22"/>
      </bottom>
      <diagonal/>
    </border>
    <border>
      <left/>
      <right style="medium">
        <color indexed="64"/>
      </right>
      <top style="medium">
        <color indexed="64"/>
      </top>
      <bottom style="thin">
        <color indexed="22"/>
      </bottom>
      <diagonal/>
    </border>
    <border>
      <left style="medium">
        <color indexed="64"/>
      </left>
      <right/>
      <top/>
      <bottom/>
      <diagonal/>
    </border>
    <border>
      <left/>
      <right style="medium">
        <color indexed="64"/>
      </right>
      <top/>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right/>
      <top style="thin">
        <color indexed="22"/>
      </top>
      <bottom style="medium">
        <color indexed="64"/>
      </bottom>
      <diagonal/>
    </border>
    <border>
      <left/>
      <right style="medium">
        <color indexed="64"/>
      </right>
      <top style="thin">
        <color indexed="22"/>
      </top>
      <bottom style="medium">
        <color indexed="64"/>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style="thin">
        <color indexed="22"/>
      </left>
      <right style="medium">
        <color indexed="64"/>
      </right>
      <top style="thin">
        <color indexed="22"/>
      </top>
      <bottom/>
      <diagonal/>
    </border>
    <border>
      <left style="thin">
        <color indexed="22"/>
      </left>
      <right style="medium">
        <color indexed="64"/>
      </right>
      <top/>
      <bottom/>
      <diagonal/>
    </border>
    <border>
      <left style="thin">
        <color indexed="22"/>
      </left>
      <right style="medium">
        <color indexed="64"/>
      </right>
      <top/>
      <bottom style="thin">
        <color indexed="22"/>
      </bottom>
      <diagonal/>
    </border>
    <border>
      <left style="medium">
        <color indexed="64"/>
      </left>
      <right/>
      <top style="thin">
        <color indexed="22"/>
      </top>
      <bottom style="thin">
        <color indexed="22"/>
      </bottom>
      <diagonal/>
    </border>
    <border>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style="medium">
        <color indexed="64"/>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22"/>
      </bottom>
      <diagonal/>
    </border>
    <border>
      <left/>
      <right style="medium">
        <color indexed="64"/>
      </right>
      <top/>
      <bottom style="thin">
        <color indexed="22"/>
      </bottom>
      <diagonal/>
    </border>
    <border>
      <left style="thin">
        <color indexed="22"/>
      </left>
      <right style="medium">
        <color indexed="64"/>
      </right>
      <top style="thin">
        <color indexed="22"/>
      </top>
      <bottom style="medium">
        <color indexed="64"/>
      </bottom>
      <diagonal/>
    </border>
    <border>
      <left style="medium">
        <color indexed="64"/>
      </left>
      <right style="thin">
        <color indexed="22"/>
      </right>
      <top style="medium">
        <color indexed="64"/>
      </top>
      <bottom/>
      <diagonal/>
    </border>
    <border>
      <left style="thin">
        <color indexed="22"/>
      </left>
      <right style="thin">
        <color indexed="22"/>
      </right>
      <top style="medium">
        <color indexed="64"/>
      </top>
      <bottom/>
      <diagonal/>
    </border>
    <border>
      <left style="thin">
        <color indexed="22"/>
      </left>
      <right/>
      <top style="medium">
        <color indexed="64"/>
      </top>
      <bottom style="thin">
        <color indexed="22"/>
      </bottom>
      <diagonal/>
    </border>
    <border>
      <left/>
      <right style="thin">
        <color indexed="22"/>
      </right>
      <top style="medium">
        <color indexed="64"/>
      </top>
      <bottom style="thin">
        <color indexed="22"/>
      </bottom>
      <diagonal/>
    </border>
    <border>
      <left style="thin">
        <color indexed="22"/>
      </left>
      <right style="medium">
        <color indexed="64"/>
      </right>
      <top style="medium">
        <color indexed="64"/>
      </top>
      <bottom/>
      <diagonal/>
    </border>
    <border>
      <left style="medium">
        <color indexed="64"/>
      </left>
      <right style="thin">
        <color indexed="22"/>
      </right>
      <top style="thin">
        <color indexed="22"/>
      </top>
      <bottom/>
      <diagonal/>
    </border>
    <border>
      <left style="medium">
        <color indexed="64"/>
      </left>
      <right style="thin">
        <color indexed="22"/>
      </right>
      <top/>
      <bottom style="medium">
        <color indexed="64"/>
      </bottom>
      <diagonal/>
    </border>
    <border>
      <left style="thin">
        <color indexed="22"/>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s>
  <cellStyleXfs count="11">
    <xf numFmtId="0" fontId="0" fillId="0" borderId="0"/>
    <xf numFmtId="0" fontId="2" fillId="0" borderId="0"/>
    <xf numFmtId="0" fontId="6" fillId="0" borderId="0"/>
    <xf numFmtId="0" fontId="3" fillId="0" borderId="0">
      <alignment horizontal="left" vertical="center"/>
    </xf>
    <xf numFmtId="0" fontId="2" fillId="0" borderId="0"/>
    <xf numFmtId="0" fontId="9" fillId="0" borderId="5" applyBorder="0">
      <alignment horizontal="center" vertical="center" wrapText="1"/>
    </xf>
    <xf numFmtId="49" fontId="3" fillId="0" borderId="0" applyBorder="0">
      <alignment vertical="top"/>
    </xf>
    <xf numFmtId="0" fontId="13" fillId="0" borderId="0" applyNumberFormat="0" applyFill="0" applyBorder="0" applyAlignment="0" applyProtection="0">
      <alignment vertical="top"/>
      <protection locked="0"/>
    </xf>
    <xf numFmtId="0" fontId="6" fillId="0" borderId="0"/>
    <xf numFmtId="0" fontId="1" fillId="0" borderId="0"/>
    <xf numFmtId="0" fontId="2" fillId="0" borderId="0"/>
  </cellStyleXfs>
  <cellXfs count="202">
    <xf numFmtId="0" fontId="0" fillId="0" borderId="0" xfId="0"/>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3" fillId="0" borderId="0" xfId="1" applyFont="1" applyFill="1" applyAlignment="1" applyProtection="1">
      <alignment vertical="center" wrapText="1"/>
    </xf>
    <xf numFmtId="0" fontId="5" fillId="0" borderId="0" xfId="1" applyFont="1" applyFill="1" applyAlignment="1" applyProtection="1">
      <alignment vertical="center"/>
    </xf>
    <xf numFmtId="0" fontId="3" fillId="0" borderId="0" xfId="1" applyFont="1" applyFill="1" applyAlignment="1" applyProtection="1">
      <alignment horizontal="left" vertical="center" wrapText="1" indent="1"/>
    </xf>
    <xf numFmtId="0" fontId="3" fillId="0" borderId="0" xfId="1" applyFont="1" applyFill="1" applyAlignment="1" applyProtection="1">
      <alignment horizontal="left" vertical="center" wrapText="1" indent="2"/>
    </xf>
    <xf numFmtId="0" fontId="3" fillId="2" borderId="0" xfId="1" applyFont="1" applyFill="1" applyBorder="1" applyAlignment="1" applyProtection="1">
      <alignment vertical="center" wrapText="1"/>
    </xf>
    <xf numFmtId="0" fontId="3"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0" fillId="2" borderId="2" xfId="3" applyFont="1" applyFill="1" applyBorder="1" applyAlignment="1" applyProtection="1">
      <alignment horizontal="right" vertical="center" wrapText="1" indent="1"/>
    </xf>
    <xf numFmtId="0" fontId="3" fillId="0" borderId="0" xfId="4" applyNumberFormat="1" applyFont="1" applyFill="1" applyBorder="1" applyAlignment="1" applyProtection="1">
      <alignment vertical="center" wrapText="1"/>
    </xf>
    <xf numFmtId="49" fontId="11" fillId="2" borderId="0" xfId="5" applyNumberFormat="1" applyFont="1" applyFill="1" applyBorder="1" applyAlignment="1" applyProtection="1">
      <alignment horizontal="center" vertical="center" wrapText="1"/>
    </xf>
    <xf numFmtId="49" fontId="3" fillId="0" borderId="0" xfId="6" applyNumberFormat="1" applyFont="1">
      <alignment vertical="top"/>
    </xf>
    <xf numFmtId="0" fontId="0" fillId="0" borderId="3" xfId="1" applyFont="1" applyFill="1" applyBorder="1" applyAlignment="1" applyProtection="1">
      <alignment horizontal="left" vertical="center" wrapText="1"/>
    </xf>
    <xf numFmtId="0" fontId="10" fillId="0" borderId="0" xfId="1" applyFont="1" applyFill="1" applyAlignment="1" applyProtection="1">
      <alignment vertical="center" wrapText="1"/>
    </xf>
    <xf numFmtId="0" fontId="0" fillId="0" borderId="3" xfId="1" applyFont="1" applyFill="1" applyBorder="1" applyAlignment="1" applyProtection="1">
      <alignment horizontal="center" vertical="center" wrapText="1"/>
    </xf>
    <xf numFmtId="0" fontId="0" fillId="4" borderId="3" xfId="7" applyNumberFormat="1" applyFont="1" applyFill="1" applyBorder="1" applyAlignment="1" applyProtection="1">
      <alignment horizontal="left" vertical="center" wrapText="1"/>
      <protection locked="0"/>
    </xf>
    <xf numFmtId="0" fontId="3" fillId="0" borderId="3" xfId="1" applyNumberFormat="1" applyFont="1" applyFill="1" applyBorder="1" applyAlignment="1" applyProtection="1">
      <alignment vertical="center" wrapText="1"/>
    </xf>
    <xf numFmtId="49" fontId="0" fillId="4" borderId="6" xfId="4"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0" fontId="3" fillId="5" borderId="9" xfId="1" applyFont="1" applyFill="1" applyBorder="1" applyAlignment="1" applyProtection="1">
      <alignment vertical="center" wrapText="1"/>
    </xf>
    <xf numFmtId="49" fontId="14" fillId="5" borderId="1" xfId="6" applyFont="1" applyFill="1" applyBorder="1" applyAlignment="1" applyProtection="1">
      <alignment horizontal="left" vertical="center"/>
    </xf>
    <xf numFmtId="49" fontId="14" fillId="5" borderId="1" xfId="6" applyFont="1" applyFill="1" applyBorder="1" applyAlignment="1" applyProtection="1">
      <alignment horizontal="left" vertical="center" indent="2"/>
    </xf>
    <xf numFmtId="4" fontId="0" fillId="4" borderId="3" xfId="7" applyNumberFormat="1" applyFont="1" applyFill="1" applyBorder="1" applyAlignment="1" applyProtection="1">
      <alignment horizontal="right" vertical="center" wrapText="1"/>
      <protection locked="0"/>
    </xf>
    <xf numFmtId="49" fontId="14" fillId="5" borderId="1" xfId="6" applyFont="1" applyFill="1" applyBorder="1" applyAlignment="1" applyProtection="1">
      <alignment horizontal="left" vertical="center" indent="3"/>
    </xf>
    <xf numFmtId="49" fontId="3" fillId="0" borderId="0" xfId="6">
      <alignment vertical="top"/>
    </xf>
    <xf numFmtId="49" fontId="5" fillId="0" borderId="0" xfId="6" applyFont="1" applyAlignment="1">
      <alignment vertical="top"/>
    </xf>
    <xf numFmtId="0" fontId="8" fillId="0" borderId="0" xfId="1" applyFont="1" applyFill="1" applyAlignment="1" applyProtection="1">
      <alignment horizontal="right" vertical="top" wrapText="1"/>
    </xf>
    <xf numFmtId="0" fontId="5" fillId="0" borderId="0" xfId="1" applyFont="1" applyFill="1" applyAlignment="1" applyProtection="1">
      <alignment vertical="center" wrapText="1"/>
    </xf>
    <xf numFmtId="0" fontId="3" fillId="0" borderId="0" xfId="1" applyFont="1" applyFill="1" applyBorder="1" applyAlignment="1" applyProtection="1">
      <alignment vertical="center" wrapText="1"/>
    </xf>
    <xf numFmtId="0" fontId="7" fillId="0" borderId="0" xfId="2" applyFont="1" applyBorder="1" applyAlignment="1">
      <alignment horizontal="center" vertical="center" wrapText="1"/>
    </xf>
    <xf numFmtId="0" fontId="5"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horizontal="center" vertical="center"/>
    </xf>
    <xf numFmtId="0" fontId="16" fillId="0" borderId="0" xfId="3" applyFont="1" applyFill="1" applyBorder="1" applyAlignment="1" applyProtection="1">
      <alignment horizontal="right" vertical="center" wrapText="1" indent="1"/>
    </xf>
    <xf numFmtId="0" fontId="17" fillId="0" borderId="0" xfId="4" applyNumberFormat="1" applyFont="1" applyFill="1" applyBorder="1" applyAlignment="1" applyProtection="1">
      <alignment vertical="center" wrapText="1"/>
    </xf>
    <xf numFmtId="0" fontId="0" fillId="0" borderId="0" xfId="0" applyNumberFormat="1" applyFill="1" applyBorder="1" applyAlignment="1">
      <alignment vertical="center"/>
    </xf>
    <xf numFmtId="0" fontId="3" fillId="0" borderId="0" xfId="0" applyNumberFormat="1" applyFont="1" applyFill="1" applyBorder="1" applyAlignment="1">
      <alignment vertical="center"/>
    </xf>
    <xf numFmtId="0" fontId="0" fillId="0" borderId="0" xfId="0" applyNumberFormat="1" applyFill="1" applyBorder="1" applyAlignment="1">
      <alignment horizontal="center" vertical="center"/>
    </xf>
    <xf numFmtId="0" fontId="0" fillId="2" borderId="3" xfId="3" applyFont="1" applyFill="1" applyBorder="1" applyAlignment="1" applyProtection="1">
      <alignment horizontal="right" vertical="center" wrapText="1" indent="1"/>
    </xf>
    <xf numFmtId="0" fontId="0" fillId="0" borderId="3" xfId="0" applyNumberFormat="1" applyFill="1" applyBorder="1" applyAlignment="1" applyProtection="1">
      <alignment vertical="center"/>
    </xf>
    <xf numFmtId="0" fontId="10" fillId="0" borderId="0" xfId="8" applyFont="1" applyFill="1" applyBorder="1" applyAlignment="1" applyProtection="1">
      <alignment horizontal="left" vertical="center" wrapText="1"/>
    </xf>
    <xf numFmtId="0" fontId="5" fillId="0" borderId="0" xfId="0" applyNumberFormat="1" applyFont="1" applyFill="1" applyBorder="1" applyAlignment="1">
      <alignment vertical="center"/>
    </xf>
    <xf numFmtId="0" fontId="3" fillId="0" borderId="0" xfId="8" applyFont="1" applyFill="1" applyBorder="1" applyAlignment="1" applyProtection="1">
      <alignment vertical="center" wrapText="1"/>
    </xf>
    <xf numFmtId="0" fontId="3" fillId="0" borderId="0" xfId="8" applyFont="1" applyFill="1" applyBorder="1" applyAlignment="1" applyProtection="1">
      <alignment horizontal="right" vertical="center" wrapText="1"/>
    </xf>
    <xf numFmtId="0" fontId="5" fillId="0" borderId="0" xfId="4" applyNumberFormat="1" applyFont="1" applyFill="1" applyBorder="1" applyAlignment="1" applyProtection="1">
      <alignment vertical="center" wrapText="1"/>
    </xf>
    <xf numFmtId="0" fontId="3" fillId="2" borderId="8" xfId="1" applyFont="1" applyFill="1" applyBorder="1" applyAlignment="1" applyProtection="1">
      <alignment vertical="center" wrapText="1"/>
    </xf>
    <xf numFmtId="0" fontId="5" fillId="0" borderId="0" xfId="1" applyFont="1" applyFill="1" applyBorder="1" applyAlignment="1" applyProtection="1">
      <alignment vertical="center" wrapText="1"/>
    </xf>
    <xf numFmtId="49" fontId="5" fillId="0" borderId="0" xfId="1" applyNumberFormat="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3" fillId="0" borderId="3" xfId="4" applyNumberFormat="1" applyFont="1" applyFill="1" applyBorder="1" applyAlignment="1" applyProtection="1">
      <alignment vertical="center" wrapText="1"/>
    </xf>
    <xf numFmtId="0" fontId="3" fillId="2" borderId="3" xfId="1" applyNumberFormat="1" applyFont="1" applyFill="1" applyBorder="1" applyAlignment="1" applyProtection="1">
      <alignment horizontal="left" vertical="center" wrapText="1" indent="1"/>
    </xf>
    <xf numFmtId="0" fontId="3" fillId="2" borderId="3" xfId="1" applyNumberFormat="1" applyFont="1" applyFill="1" applyBorder="1" applyAlignment="1" applyProtection="1">
      <alignment horizontal="left" vertical="center" wrapText="1" indent="2"/>
    </xf>
    <xf numFmtId="0" fontId="3" fillId="2" borderId="3" xfId="1" applyNumberFormat="1" applyFont="1" applyFill="1" applyBorder="1" applyAlignment="1" applyProtection="1">
      <alignment horizontal="left" vertical="center" wrapText="1" indent="3"/>
    </xf>
    <xf numFmtId="0" fontId="3" fillId="2" borderId="3" xfId="1" applyNumberFormat="1" applyFont="1" applyFill="1" applyBorder="1" applyAlignment="1" applyProtection="1">
      <alignment horizontal="left" vertical="center" wrapText="1" indent="5"/>
    </xf>
    <xf numFmtId="0" fontId="3" fillId="4" borderId="3" xfId="1" applyNumberFormat="1" applyFont="1" applyFill="1" applyBorder="1" applyAlignment="1" applyProtection="1">
      <alignment horizontal="left" vertical="center" wrapText="1" indent="6"/>
      <protection locked="0"/>
    </xf>
    <xf numFmtId="49" fontId="3" fillId="0" borderId="3" xfId="4" applyNumberFormat="1" applyFont="1" applyFill="1" applyBorder="1" applyAlignment="1" applyProtection="1">
      <alignment vertical="center" wrapText="1"/>
    </xf>
    <xf numFmtId="4" fontId="3" fillId="4" borderId="3" xfId="7" applyNumberFormat="1" applyFont="1" applyFill="1" applyBorder="1" applyAlignment="1" applyProtection="1">
      <alignment horizontal="right" vertical="center" wrapText="1"/>
      <protection locked="0"/>
    </xf>
    <xf numFmtId="4" fontId="3" fillId="0" borderId="3" xfId="7" applyNumberFormat="1" applyFont="1" applyFill="1" applyBorder="1" applyAlignment="1" applyProtection="1">
      <alignment horizontal="right" vertical="center" wrapText="1"/>
    </xf>
    <xf numFmtId="164" fontId="3" fillId="0" borderId="3" xfId="7" applyNumberFormat="1" applyFont="1" applyFill="1" applyBorder="1" applyAlignment="1" applyProtection="1">
      <alignment horizontal="right" vertical="center" wrapText="1"/>
    </xf>
    <xf numFmtId="0" fontId="5" fillId="0" borderId="0" xfId="0" applyFont="1" applyAlignment="1">
      <alignment vertical="top"/>
    </xf>
    <xf numFmtId="0" fontId="0" fillId="0" borderId="0" xfId="0" applyAlignment="1">
      <alignment vertical="top"/>
    </xf>
    <xf numFmtId="0" fontId="5" fillId="0" borderId="0" xfId="0" applyFont="1" applyFill="1" applyBorder="1" applyAlignment="1" applyProtection="1">
      <alignment vertical="top"/>
    </xf>
    <xf numFmtId="0" fontId="7" fillId="0" borderId="0" xfId="1" applyFont="1" applyFill="1" applyBorder="1" applyAlignment="1" applyProtection="1">
      <alignment vertical="center" wrapText="1"/>
    </xf>
    <xf numFmtId="0" fontId="20" fillId="0" borderId="0" xfId="1" applyFont="1" applyFill="1" applyAlignment="1" applyProtection="1">
      <alignment vertical="top" wrapText="1"/>
    </xf>
    <xf numFmtId="49" fontId="3" fillId="0" borderId="0" xfId="0" applyNumberFormat="1" applyFont="1" applyAlignment="1">
      <alignment vertical="top"/>
    </xf>
    <xf numFmtId="0" fontId="3" fillId="2" borderId="14" xfId="1" applyFont="1" applyFill="1" applyBorder="1" applyAlignment="1" applyProtection="1">
      <alignment vertical="center" wrapText="1"/>
    </xf>
    <xf numFmtId="0" fontId="9" fillId="2" borderId="15" xfId="1" applyFont="1" applyFill="1" applyBorder="1" applyAlignment="1" applyProtection="1">
      <alignment horizontal="center" vertical="center" wrapText="1"/>
    </xf>
    <xf numFmtId="49" fontId="11" fillId="2" borderId="14" xfId="5" applyNumberFormat="1" applyFont="1" applyFill="1" applyBorder="1" applyAlignment="1" applyProtection="1">
      <alignment horizontal="center" vertical="center" wrapText="1"/>
    </xf>
    <xf numFmtId="49" fontId="11" fillId="2" borderId="15" xfId="5" applyNumberFormat="1" applyFont="1" applyFill="1" applyBorder="1" applyAlignment="1" applyProtection="1">
      <alignment horizontal="center" vertical="center" wrapText="1"/>
    </xf>
    <xf numFmtId="49" fontId="0" fillId="2" borderId="16" xfId="1" applyNumberFormat="1" applyFont="1" applyFill="1" applyBorder="1" applyAlignment="1" applyProtection="1">
      <alignment horizontal="center" vertical="center" wrapText="1"/>
    </xf>
    <xf numFmtId="49" fontId="13" fillId="4" borderId="17" xfId="7" applyNumberFormat="1" applyFont="1" applyFill="1" applyBorder="1" applyAlignment="1" applyProtection="1">
      <alignment horizontal="left" vertical="center" wrapText="1"/>
      <protection locked="0"/>
    </xf>
    <xf numFmtId="49" fontId="14" fillId="5" borderId="18" xfId="6" applyFont="1" applyFill="1" applyBorder="1" applyAlignment="1" applyProtection="1">
      <alignment horizontal="left" vertical="center"/>
    </xf>
    <xf numFmtId="49" fontId="15" fillId="5" borderId="19" xfId="6" applyFont="1" applyFill="1" applyBorder="1" applyAlignment="1" applyProtection="1">
      <alignment horizontal="center" vertical="top"/>
    </xf>
    <xf numFmtId="0" fontId="3" fillId="2" borderId="16" xfId="1" applyNumberFormat="1" applyFont="1" applyFill="1" applyBorder="1" applyAlignment="1" applyProtection="1">
      <alignment horizontal="left" vertical="center" wrapText="1"/>
    </xf>
    <xf numFmtId="49" fontId="3" fillId="2" borderId="16" xfId="1" applyNumberFormat="1" applyFont="1" applyFill="1" applyBorder="1" applyAlignment="1" applyProtection="1">
      <alignment horizontal="left" vertical="center" wrapText="1"/>
    </xf>
    <xf numFmtId="0" fontId="3" fillId="2" borderId="17" xfId="1" applyFont="1" applyFill="1" applyBorder="1" applyAlignment="1" applyProtection="1">
      <alignment vertical="center" wrapText="1"/>
    </xf>
    <xf numFmtId="0" fontId="3" fillId="2" borderId="30" xfId="1" applyFont="1" applyFill="1" applyBorder="1" applyAlignment="1" applyProtection="1">
      <alignment vertical="center" wrapText="1"/>
    </xf>
    <xf numFmtId="0" fontId="0" fillId="6" borderId="29" xfId="10" applyFont="1" applyFill="1" applyBorder="1" applyAlignment="1" applyProtection="1">
      <alignment horizontal="center" vertical="center" wrapText="1"/>
    </xf>
    <xf numFmtId="0" fontId="0" fillId="6" borderId="29" xfId="8" applyFont="1" applyFill="1" applyBorder="1" applyAlignment="1" applyProtection="1">
      <alignment horizontal="center" vertical="center" wrapText="1"/>
    </xf>
    <xf numFmtId="49" fontId="11" fillId="2" borderId="35" xfId="5" applyNumberFormat="1" applyFont="1" applyFill="1" applyBorder="1" applyAlignment="1" applyProtection="1">
      <alignment horizontal="center" vertical="center" wrapText="1"/>
    </xf>
    <xf numFmtId="49" fontId="11" fillId="2" borderId="36" xfId="5" applyNumberFormat="1" applyFont="1" applyFill="1" applyBorder="1" applyAlignment="1" applyProtection="1">
      <alignment horizontal="center" vertical="center" wrapText="1"/>
    </xf>
    <xf numFmtId="49" fontId="5" fillId="2" borderId="36" xfId="5" applyNumberFormat="1" applyFont="1" applyFill="1" applyBorder="1" applyAlignment="1" applyProtection="1">
      <alignment horizontal="center" vertical="center" wrapText="1"/>
    </xf>
    <xf numFmtId="0" fontId="11" fillId="2" borderId="36" xfId="5" applyNumberFormat="1" applyFont="1" applyFill="1" applyBorder="1" applyAlignment="1" applyProtection="1">
      <alignment horizontal="center" vertical="center" wrapText="1"/>
    </xf>
    <xf numFmtId="0" fontId="5" fillId="2" borderId="37" xfId="5" applyNumberFormat="1" applyFont="1" applyFill="1" applyBorder="1" applyAlignment="1" applyProtection="1">
      <alignment horizontal="center" vertical="center" wrapText="1"/>
    </xf>
    <xf numFmtId="0" fontId="3" fillId="2" borderId="20" xfId="1" applyNumberFormat="1" applyFont="1" applyFill="1" applyBorder="1" applyAlignment="1" applyProtection="1">
      <alignment horizontal="left" vertical="center" wrapText="1"/>
    </xf>
    <xf numFmtId="0" fontId="3" fillId="0" borderId="21" xfId="8" applyFont="1" applyFill="1" applyBorder="1" applyAlignment="1" applyProtection="1">
      <alignment vertical="center" wrapText="1"/>
    </xf>
    <xf numFmtId="0" fontId="3" fillId="0" borderId="21" xfId="4" applyNumberFormat="1" applyFont="1" applyFill="1" applyBorder="1" applyAlignment="1" applyProtection="1">
      <alignment vertical="center" wrapText="1"/>
    </xf>
    <xf numFmtId="49" fontId="3" fillId="0" borderId="28" xfId="1" applyNumberFormat="1" applyFont="1" applyFill="1" applyBorder="1" applyAlignment="1" applyProtection="1">
      <alignment horizontal="left" vertical="center" wrapText="1"/>
    </xf>
    <xf numFmtId="0" fontId="3" fillId="0" borderId="29" xfId="1" applyNumberFormat="1" applyFont="1" applyFill="1" applyBorder="1" applyAlignment="1" applyProtection="1">
      <alignment horizontal="left" vertical="center" wrapText="1" indent="6"/>
    </xf>
    <xf numFmtId="49" fontId="3" fillId="0" borderId="29" xfId="4" applyNumberFormat="1" applyFont="1" applyFill="1" applyBorder="1" applyAlignment="1" applyProtection="1">
      <alignment vertical="center" wrapText="1"/>
    </xf>
    <xf numFmtId="4" fontId="3" fillId="0" borderId="29" xfId="7" applyNumberFormat="1" applyFont="1" applyFill="1" applyBorder="1" applyAlignment="1" applyProtection="1">
      <alignment horizontal="right" vertical="center" wrapText="1"/>
    </xf>
    <xf numFmtId="4" fontId="5" fillId="0" borderId="29" xfId="7" applyNumberFormat="1" applyFont="1" applyFill="1" applyBorder="1" applyAlignment="1" applyProtection="1">
      <alignment horizontal="center" vertical="center" wrapText="1"/>
    </xf>
    <xf numFmtId="0" fontId="3" fillId="2" borderId="40" xfId="1" applyFont="1" applyFill="1" applyBorder="1" applyAlignment="1" applyProtection="1">
      <alignment vertical="center" wrapText="1"/>
    </xf>
    <xf numFmtId="0" fontId="19" fillId="5" borderId="11" xfId="0" applyFont="1" applyFill="1" applyBorder="1" applyAlignment="1" applyProtection="1">
      <alignment horizontal="center" vertical="center"/>
    </xf>
    <xf numFmtId="0" fontId="14" fillId="5" borderId="12" xfId="0" applyFont="1" applyFill="1" applyBorder="1" applyAlignment="1" applyProtection="1">
      <alignment horizontal="left" vertical="center" indent="4"/>
    </xf>
    <xf numFmtId="0" fontId="14" fillId="5" borderId="12" xfId="0" applyFont="1" applyFill="1" applyBorder="1" applyAlignment="1" applyProtection="1">
      <alignment horizontal="left" vertical="center" indent="2"/>
    </xf>
    <xf numFmtId="0" fontId="19" fillId="5" borderId="12" xfId="0" applyFont="1" applyFill="1" applyBorder="1" applyAlignment="1" applyProtection="1">
      <alignment horizontal="left" vertical="center"/>
    </xf>
    <xf numFmtId="49" fontId="0" fillId="5" borderId="12" xfId="4" applyNumberFormat="1" applyFont="1" applyFill="1" applyBorder="1" applyAlignment="1" applyProtection="1">
      <alignment horizontal="center" vertical="center" wrapText="1"/>
    </xf>
    <xf numFmtId="49" fontId="3" fillId="5" borderId="12" xfId="4" applyNumberFormat="1" applyFont="1" applyFill="1" applyBorder="1" applyAlignment="1" applyProtection="1">
      <alignment horizontal="center" vertical="center" wrapText="1"/>
    </xf>
    <xf numFmtId="49" fontId="12" fillId="5" borderId="12" xfId="4" applyNumberFormat="1" applyFont="1" applyFill="1" applyBorder="1" applyAlignment="1" applyProtection="1">
      <alignment horizontal="center" vertical="center" wrapText="1"/>
    </xf>
    <xf numFmtId="49" fontId="3" fillId="5" borderId="13" xfId="4" applyNumberFormat="1" applyFont="1" applyFill="1" applyBorder="1" applyAlignment="1" applyProtection="1">
      <alignment horizontal="center" vertical="center" wrapText="1"/>
    </xf>
    <xf numFmtId="49" fontId="3" fillId="0" borderId="0" xfId="6" applyBorder="1">
      <alignment vertical="top"/>
    </xf>
    <xf numFmtId="49" fontId="0" fillId="2" borderId="26" xfId="1" applyNumberFormat="1" applyFont="1" applyFill="1" applyBorder="1" applyAlignment="1" applyProtection="1">
      <alignment horizontal="center" vertical="center" wrapText="1"/>
    </xf>
    <xf numFmtId="49" fontId="0" fillId="2" borderId="46" xfId="1" applyNumberFormat="1" applyFont="1" applyFill="1" applyBorder="1" applyAlignment="1" applyProtection="1">
      <alignment horizontal="center" vertical="center" wrapText="1"/>
    </xf>
    <xf numFmtId="0" fontId="0" fillId="0" borderId="17" xfId="1" applyFont="1" applyFill="1" applyBorder="1" applyAlignment="1" applyProtection="1">
      <alignment horizontal="center" vertical="center" wrapText="1"/>
    </xf>
    <xf numFmtId="49" fontId="15" fillId="5" borderId="27" xfId="6" applyFont="1" applyFill="1" applyBorder="1" applyAlignment="1" applyProtection="1">
      <alignment horizontal="center" vertical="top"/>
    </xf>
    <xf numFmtId="0" fontId="3" fillId="5" borderId="48" xfId="1" applyFont="1" applyFill="1" applyBorder="1" applyAlignment="1" applyProtection="1">
      <alignment vertical="center" wrapText="1"/>
    </xf>
    <xf numFmtId="49" fontId="14" fillId="5" borderId="18" xfId="6" applyFont="1" applyFill="1" applyBorder="1" applyAlignment="1" applyProtection="1">
      <alignment horizontal="left" vertical="center" indent="3"/>
    </xf>
    <xf numFmtId="0" fontId="0" fillId="0" borderId="29" xfId="5" applyFont="1" applyFill="1" applyBorder="1" applyAlignment="1" applyProtection="1">
      <alignment horizontal="center" vertical="center" wrapText="1"/>
    </xf>
    <xf numFmtId="49" fontId="0" fillId="2" borderId="28" xfId="1" applyNumberFormat="1" applyFont="1" applyFill="1" applyBorder="1" applyAlignment="1" applyProtection="1">
      <alignment horizontal="center" vertical="center" wrapText="1"/>
    </xf>
    <xf numFmtId="0" fontId="0" fillId="0" borderId="29" xfId="1" applyFont="1" applyFill="1" applyBorder="1" applyAlignment="1" applyProtection="1">
      <alignment horizontal="left" vertical="center" wrapText="1"/>
    </xf>
    <xf numFmtId="0" fontId="0" fillId="4" borderId="29" xfId="7" applyNumberFormat="1" applyFont="1" applyFill="1" applyBorder="1" applyAlignment="1" applyProtection="1">
      <alignment horizontal="left" vertical="center" wrapText="1"/>
      <protection locked="0"/>
    </xf>
    <xf numFmtId="49" fontId="13" fillId="4" borderId="40" xfId="7" applyNumberFormat="1" applyFont="1" applyFill="1" applyBorder="1" applyAlignment="1" applyProtection="1">
      <alignment horizontal="left" vertical="center" wrapText="1"/>
      <protection locked="0"/>
    </xf>
    <xf numFmtId="0" fontId="3" fillId="2" borderId="52" xfId="1" applyFont="1" applyFill="1" applyBorder="1" applyAlignment="1" applyProtection="1">
      <alignment horizontal="center" vertical="center" wrapText="1"/>
    </xf>
    <xf numFmtId="0" fontId="0" fillId="0" borderId="53" xfId="5" applyFont="1" applyFill="1" applyBorder="1" applyAlignment="1" applyProtection="1">
      <alignment horizontal="center" vertical="center" wrapText="1"/>
    </xf>
    <xf numFmtId="0" fontId="0" fillId="0" borderId="54" xfId="5" applyFont="1" applyFill="1" applyBorder="1" applyAlignment="1" applyProtection="1">
      <alignment horizontal="center" vertical="center" wrapText="1"/>
    </xf>
    <xf numFmtId="49" fontId="13" fillId="4" borderId="17" xfId="7" applyNumberFormat="1" applyFill="1" applyBorder="1" applyAlignment="1" applyProtection="1">
      <alignment horizontal="left" vertical="center" wrapText="1"/>
      <protection locked="0"/>
    </xf>
    <xf numFmtId="0" fontId="3" fillId="0" borderId="0" xfId="8" applyFont="1" applyFill="1" applyBorder="1" applyAlignment="1" applyProtection="1">
      <alignment horizontal="right" vertical="center" wrapText="1"/>
    </xf>
    <xf numFmtId="0" fontId="3" fillId="0" borderId="0" xfId="4" applyNumberFormat="1" applyFont="1" applyFill="1" applyBorder="1" applyAlignment="1" applyProtection="1">
      <alignment horizontal="center" vertical="center" wrapText="1"/>
    </xf>
    <xf numFmtId="0" fontId="7" fillId="0" borderId="1" xfId="2" applyFont="1" applyBorder="1" applyAlignment="1">
      <alignment horizontal="center" vertical="center" wrapText="1"/>
    </xf>
    <xf numFmtId="0" fontId="7" fillId="0" borderId="1" xfId="2" applyFont="1" applyBorder="1" applyAlignment="1">
      <alignment horizontal="left" vertical="center" wrapText="1" indent="1"/>
    </xf>
    <xf numFmtId="0" fontId="17" fillId="0" borderId="0" xfId="4" applyNumberFormat="1" applyFont="1" applyFill="1" applyBorder="1" applyAlignment="1" applyProtection="1">
      <alignment horizontal="left" vertical="center" wrapText="1" indent="1"/>
    </xf>
    <xf numFmtId="0" fontId="3" fillId="3" borderId="3" xfId="4" applyNumberFormat="1" applyFont="1" applyFill="1" applyBorder="1" applyAlignment="1" applyProtection="1">
      <alignment horizontal="left" vertical="center" wrapText="1" indent="1"/>
    </xf>
    <xf numFmtId="0" fontId="18" fillId="0" borderId="0" xfId="8" applyFont="1" applyFill="1" applyBorder="1" applyAlignment="1" applyProtection="1">
      <alignment horizontal="center" vertical="center" wrapText="1"/>
    </xf>
    <xf numFmtId="0" fontId="3" fillId="0" borderId="20" xfId="1" applyFont="1" applyFill="1" applyBorder="1" applyAlignment="1" applyProtection="1">
      <alignment horizontal="center" vertical="center" wrapText="1"/>
    </xf>
    <xf numFmtId="0" fontId="3" fillId="0" borderId="21" xfId="1" applyFont="1" applyFill="1" applyBorder="1" applyAlignment="1" applyProtection="1">
      <alignment horizontal="center" vertical="center" wrapText="1"/>
    </xf>
    <xf numFmtId="0" fontId="3" fillId="0" borderId="22" xfId="1" applyFont="1" applyFill="1" applyBorder="1" applyAlignment="1" applyProtection="1">
      <alignment horizontal="center" vertical="center" wrapText="1"/>
    </xf>
    <xf numFmtId="0" fontId="3" fillId="2" borderId="16" xfId="1" applyFont="1" applyFill="1" applyBorder="1" applyAlignment="1" applyProtection="1">
      <alignment horizontal="center" vertical="center" wrapText="1"/>
    </xf>
    <xf numFmtId="0" fontId="3" fillId="2" borderId="28"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29" xfId="1" applyFont="1" applyFill="1" applyBorder="1" applyAlignment="1" applyProtection="1">
      <alignment horizontal="center" vertical="center" wrapText="1"/>
    </xf>
    <xf numFmtId="0" fontId="0" fillId="2" borderId="2" xfId="9" applyNumberFormat="1" applyFont="1" applyFill="1" applyBorder="1" applyAlignment="1" applyProtection="1">
      <alignment horizontal="center" vertical="center" wrapText="1"/>
    </xf>
    <xf numFmtId="0" fontId="0" fillId="2" borderId="1" xfId="9" applyNumberFormat="1" applyFont="1" applyFill="1" applyBorder="1" applyAlignment="1" applyProtection="1">
      <alignment horizontal="center" vertical="center" wrapText="1"/>
    </xf>
    <xf numFmtId="0" fontId="0" fillId="2" borderId="6" xfId="9" applyNumberFormat="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3" fillId="2" borderId="30" xfId="1" applyFont="1" applyFill="1" applyBorder="1" applyAlignment="1" applyProtection="1">
      <alignment horizontal="center" vertical="center" wrapText="1"/>
    </xf>
    <xf numFmtId="0" fontId="14" fillId="5" borderId="23" xfId="0" applyFont="1" applyFill="1" applyBorder="1" applyAlignment="1" applyProtection="1">
      <alignment horizontal="center" vertical="center" textRotation="90" wrapText="1"/>
    </xf>
    <xf numFmtId="0" fontId="14" fillId="5" borderId="24" xfId="0" applyFont="1" applyFill="1" applyBorder="1" applyAlignment="1" applyProtection="1">
      <alignment horizontal="center" vertical="center" textRotation="90" wrapText="1"/>
    </xf>
    <xf numFmtId="0" fontId="14" fillId="5" borderId="33" xfId="0" applyFont="1" applyFill="1" applyBorder="1" applyAlignment="1" applyProtection="1">
      <alignment horizontal="center" vertical="center" textRotation="90" wrapText="1"/>
    </xf>
    <xf numFmtId="0" fontId="3" fillId="6" borderId="4" xfId="10" applyFont="1" applyFill="1" applyBorder="1" applyAlignment="1" applyProtection="1">
      <alignment horizontal="center" vertical="center" wrapText="1"/>
    </xf>
    <xf numFmtId="0" fontId="3" fillId="6" borderId="30" xfId="10" applyFont="1" applyFill="1" applyBorder="1" applyAlignment="1" applyProtection="1">
      <alignment horizontal="center" vertical="center" wrapText="1"/>
    </xf>
    <xf numFmtId="0" fontId="3" fillId="6" borderId="2" xfId="10" applyFont="1" applyFill="1" applyBorder="1" applyAlignment="1" applyProtection="1">
      <alignment horizontal="center" vertical="center" wrapText="1"/>
    </xf>
    <xf numFmtId="0" fontId="3" fillId="6" borderId="6" xfId="10" applyFont="1" applyFill="1" applyBorder="1" applyAlignment="1" applyProtection="1">
      <alignment horizontal="center" vertical="center" wrapText="1"/>
    </xf>
    <xf numFmtId="0" fontId="3" fillId="6" borderId="1" xfId="8" applyFont="1" applyFill="1" applyBorder="1" applyAlignment="1" applyProtection="1">
      <alignment horizontal="center" vertical="center" wrapText="1"/>
    </xf>
    <xf numFmtId="0" fontId="3" fillId="6" borderId="6" xfId="8" applyFont="1" applyFill="1" applyBorder="1" applyAlignment="1" applyProtection="1">
      <alignment horizontal="center" vertical="center" wrapText="1"/>
    </xf>
    <xf numFmtId="0" fontId="0" fillId="6" borderId="31" xfId="8" applyFont="1" applyFill="1" applyBorder="1" applyAlignment="1" applyProtection="1">
      <alignment horizontal="center" vertical="center" wrapText="1"/>
    </xf>
    <xf numFmtId="0" fontId="0" fillId="6" borderId="32" xfId="8" applyFont="1" applyFill="1" applyBorder="1" applyAlignment="1" applyProtection="1">
      <alignment horizontal="center" vertical="center" wrapText="1"/>
    </xf>
    <xf numFmtId="0" fontId="11" fillId="2" borderId="36" xfId="5" applyNumberFormat="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3" fillId="3" borderId="21" xfId="4" applyNumberFormat="1" applyFont="1" applyFill="1" applyBorder="1" applyAlignment="1" applyProtection="1">
      <alignment horizontal="left" vertical="center" wrapText="1"/>
    </xf>
    <xf numFmtId="0" fontId="3" fillId="3" borderId="22" xfId="4" applyNumberFormat="1" applyFont="1" applyFill="1" applyBorder="1" applyAlignment="1" applyProtection="1">
      <alignment horizontal="left" vertical="center" wrapText="1"/>
    </xf>
    <xf numFmtId="0" fontId="3" fillId="3" borderId="3" xfId="4" applyNumberFormat="1" applyFont="1" applyFill="1" applyBorder="1" applyAlignment="1" applyProtection="1">
      <alignment horizontal="left" vertical="center" wrapText="1"/>
    </xf>
    <xf numFmtId="0" fontId="3" fillId="3" borderId="17" xfId="4" applyNumberFormat="1" applyFont="1" applyFill="1" applyBorder="1" applyAlignment="1" applyProtection="1">
      <alignment horizontal="left" vertical="center" wrapText="1"/>
    </xf>
    <xf numFmtId="0" fontId="3" fillId="4" borderId="3" xfId="1" applyNumberFormat="1" applyFont="1" applyFill="1" applyBorder="1" applyAlignment="1" applyProtection="1">
      <alignment horizontal="left" vertical="center" wrapText="1"/>
      <protection locked="0"/>
    </xf>
    <xf numFmtId="0" fontId="3" fillId="4" borderId="17" xfId="1"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center" vertical="center" wrapText="1"/>
      <protection locked="0"/>
    </xf>
    <xf numFmtId="49" fontId="12" fillId="4" borderId="29" xfId="4" applyNumberFormat="1" applyFont="1" applyFill="1" applyBorder="1" applyAlignment="1" applyProtection="1">
      <alignment horizontal="center" vertical="center" wrapText="1"/>
      <protection locked="0"/>
    </xf>
    <xf numFmtId="49" fontId="3" fillId="7" borderId="3" xfId="4" applyNumberFormat="1" applyFont="1" applyFill="1" applyBorder="1" applyAlignment="1" applyProtection="1">
      <alignment horizontal="center" vertical="center" wrapText="1"/>
    </xf>
    <xf numFmtId="49" fontId="3" fillId="7" borderId="29" xfId="4" applyNumberFormat="1" applyFont="1" applyFill="1" applyBorder="1" applyAlignment="1" applyProtection="1">
      <alignment horizontal="center" vertical="center" wrapText="1"/>
    </xf>
    <xf numFmtId="0" fontId="3" fillId="0" borderId="0" xfId="1" applyFont="1" applyFill="1" applyAlignment="1" applyProtection="1">
      <alignment horizontal="left" vertical="top" wrapText="1"/>
    </xf>
    <xf numFmtId="0" fontId="0" fillId="0" borderId="8" xfId="1" applyFont="1" applyFill="1" applyBorder="1" applyAlignment="1" applyProtection="1">
      <alignment horizontal="left" vertical="center" wrapText="1"/>
    </xf>
    <xf numFmtId="0" fontId="12" fillId="0" borderId="8" xfId="1" applyFont="1" applyFill="1" applyBorder="1" applyAlignment="1" applyProtection="1">
      <alignment horizontal="left" vertical="center" wrapText="1"/>
    </xf>
    <xf numFmtId="0" fontId="12" fillId="0" borderId="7" xfId="1" applyFont="1" applyFill="1" applyBorder="1" applyAlignment="1" applyProtection="1">
      <alignment horizontal="left" vertical="center" wrapText="1"/>
    </xf>
    <xf numFmtId="0" fontId="12" fillId="0" borderId="25" xfId="1" applyFont="1" applyFill="1" applyBorder="1" applyAlignment="1" applyProtection="1">
      <alignment horizontal="left" vertical="center" wrapText="1"/>
    </xf>
    <xf numFmtId="0" fontId="0" fillId="0" borderId="45" xfId="5" applyFont="1" applyFill="1" applyBorder="1" applyAlignment="1" applyProtection="1">
      <alignment horizontal="center" vertical="center" wrapText="1"/>
    </xf>
    <xf numFmtId="0" fontId="0" fillId="0" borderId="33" xfId="5" applyFont="1" applyFill="1" applyBorder="1" applyAlignment="1" applyProtection="1">
      <alignment horizontal="center" vertical="center" wrapText="1"/>
    </xf>
    <xf numFmtId="0" fontId="0" fillId="0" borderId="31" xfId="5" applyFont="1" applyFill="1" applyBorder="1" applyAlignment="1" applyProtection="1">
      <alignment horizontal="center" vertical="center" wrapText="1"/>
    </xf>
    <xf numFmtId="0" fontId="0" fillId="0" borderId="32" xfId="5" applyFont="1" applyFill="1" applyBorder="1" applyAlignment="1" applyProtection="1">
      <alignment horizontal="center" vertical="center" wrapText="1"/>
    </xf>
    <xf numFmtId="49" fontId="11" fillId="2" borderId="10" xfId="5" applyNumberFormat="1" applyFont="1" applyFill="1" applyBorder="1" applyAlignment="1" applyProtection="1">
      <alignment horizontal="center" vertical="center" wrapText="1"/>
    </xf>
    <xf numFmtId="0" fontId="0" fillId="0" borderId="3" xfId="1" applyFont="1" applyFill="1" applyBorder="1" applyAlignment="1" applyProtection="1">
      <alignment horizontal="left" vertical="center" wrapText="1"/>
    </xf>
    <xf numFmtId="0" fontId="12" fillId="0" borderId="3" xfId="1" applyFont="1" applyFill="1" applyBorder="1" applyAlignment="1" applyProtection="1">
      <alignment horizontal="left" vertical="center" wrapText="1"/>
    </xf>
    <xf numFmtId="0" fontId="12" fillId="0" borderId="17" xfId="1" applyFont="1" applyFill="1" applyBorder="1" applyAlignment="1" applyProtection="1">
      <alignment horizontal="left" vertical="center" wrapText="1"/>
    </xf>
    <xf numFmtId="0" fontId="0" fillId="0" borderId="2"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3" fillId="2" borderId="41" xfId="1" applyFont="1" applyFill="1" applyBorder="1" applyAlignment="1" applyProtection="1">
      <alignment horizontal="center" vertical="center" wrapText="1"/>
    </xf>
    <xf numFmtId="0" fontId="3" fillId="2" borderId="47" xfId="1" applyFont="1" applyFill="1" applyBorder="1" applyAlignment="1" applyProtection="1">
      <alignment horizontal="center" vertical="center" wrapText="1"/>
    </xf>
    <xf numFmtId="0" fontId="0" fillId="0" borderId="42" xfId="5" applyFont="1" applyFill="1" applyBorder="1" applyAlignment="1" applyProtection="1">
      <alignment horizontal="center" vertical="center" wrapText="1"/>
    </xf>
    <xf numFmtId="0" fontId="0" fillId="0" borderId="30" xfId="5" applyFont="1" applyFill="1" applyBorder="1" applyAlignment="1" applyProtection="1">
      <alignment horizontal="center" vertical="center" wrapText="1"/>
    </xf>
    <xf numFmtId="0" fontId="3" fillId="2" borderId="43"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44" xfId="1" applyFont="1" applyFill="1" applyBorder="1" applyAlignment="1" applyProtection="1">
      <alignment horizontal="center" vertical="center" wrapText="1"/>
    </xf>
    <xf numFmtId="49" fontId="0" fillId="2" borderId="16" xfId="1" applyNumberFormat="1" applyFont="1" applyFill="1" applyBorder="1" applyAlignment="1" applyProtection="1">
      <alignment horizontal="center" vertical="center" wrapText="1"/>
    </xf>
    <xf numFmtId="0" fontId="0" fillId="3" borderId="3" xfId="7" applyNumberFormat="1" applyFont="1" applyFill="1" applyBorder="1" applyAlignment="1" applyProtection="1">
      <alignment horizontal="left" vertical="center" wrapText="1" indent="1"/>
    </xf>
    <xf numFmtId="0" fontId="0" fillId="3" borderId="3" xfId="1" applyFont="1" applyFill="1" applyBorder="1" applyAlignment="1" applyProtection="1">
      <alignment horizontal="left" vertical="center" wrapText="1" indent="1"/>
    </xf>
    <xf numFmtId="0" fontId="0" fillId="0" borderId="17" xfId="1" applyFont="1" applyFill="1" applyBorder="1" applyAlignment="1" applyProtection="1">
      <alignment horizontal="left" vertical="center" wrapText="1"/>
    </xf>
    <xf numFmtId="49" fontId="0" fillId="2" borderId="46" xfId="1" applyNumberFormat="1" applyFont="1" applyFill="1" applyBorder="1" applyAlignment="1" applyProtection="1">
      <alignment horizontal="center" vertical="center" wrapText="1"/>
    </xf>
    <xf numFmtId="49" fontId="0" fillId="2" borderId="34" xfId="1" applyNumberFormat="1" applyFont="1" applyFill="1" applyBorder="1" applyAlignment="1" applyProtection="1">
      <alignment horizontal="center" vertical="center" wrapText="1"/>
    </xf>
    <xf numFmtId="49" fontId="0" fillId="2" borderId="47" xfId="1" applyNumberFormat="1" applyFont="1" applyFill="1" applyBorder="1" applyAlignment="1" applyProtection="1">
      <alignment horizontal="center" vertical="center" wrapText="1"/>
    </xf>
    <xf numFmtId="0" fontId="0" fillId="3" borderId="29" xfId="7" applyNumberFormat="1" applyFont="1" applyFill="1" applyBorder="1" applyAlignment="1" applyProtection="1">
      <alignment horizontal="left" vertical="center" wrapText="1" indent="1"/>
    </xf>
    <xf numFmtId="0" fontId="0" fillId="3" borderId="29" xfId="1" applyFont="1" applyFill="1" applyBorder="1" applyAlignment="1" applyProtection="1">
      <alignment horizontal="left" vertical="center" wrapText="1" indent="1"/>
    </xf>
    <xf numFmtId="0" fontId="7" fillId="0" borderId="49"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51" xfId="2" applyFont="1" applyBorder="1" applyAlignment="1">
      <alignment horizontal="center" vertical="center" wrapText="1"/>
    </xf>
    <xf numFmtId="0" fontId="3" fillId="2" borderId="46" xfId="1" applyFont="1" applyFill="1" applyBorder="1" applyAlignment="1" applyProtection="1">
      <alignment horizontal="center" vertical="center" wrapText="1"/>
    </xf>
    <xf numFmtId="0" fontId="3" fillId="2" borderId="23" xfId="1" applyFont="1" applyFill="1" applyBorder="1" applyAlignment="1" applyProtection="1">
      <alignment horizontal="center" vertical="center" wrapText="1"/>
    </xf>
    <xf numFmtId="0" fontId="7" fillId="0" borderId="38"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39" xfId="2" applyFont="1" applyBorder="1" applyAlignment="1">
      <alignment horizontal="center" vertical="center" wrapText="1"/>
    </xf>
  </cellXfs>
  <cellStyles count="11">
    <cellStyle name="Гиперссылка" xfId="7" builtinId="8"/>
    <cellStyle name="ЗаголовокСтолбца" xfId="5"/>
    <cellStyle name="Обычный" xfId="0" builtinId="0"/>
    <cellStyle name="Обычный 10" xfId="6"/>
    <cellStyle name="Обычный 14 6" xfId="9"/>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38100</xdr:colOff>
      <xdr:row>22</xdr:row>
      <xdr:rowOff>0</xdr:rowOff>
    </xdr:from>
    <xdr:to>
      <xdr:col>15</xdr:col>
      <xdr:colOff>228600</xdr:colOff>
      <xdr:row>23</xdr:row>
      <xdr:rowOff>47625</xdr:rowOff>
    </xdr:to>
    <xdr:grpSp>
      <xdr:nvGrpSpPr>
        <xdr:cNvPr id="4" name="shCalendar" hidden="1"/>
        <xdr:cNvGrpSpPr>
          <a:grpSpLocks/>
        </xdr:cNvGrpSpPr>
      </xdr:nvGrpSpPr>
      <xdr:grpSpPr bwMode="auto">
        <a:xfrm>
          <a:off x="6229350" y="417195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38100</xdr:colOff>
      <xdr:row>31</xdr:row>
      <xdr:rowOff>0</xdr:rowOff>
    </xdr:from>
    <xdr:ext cx="190500" cy="190500"/>
    <xdr:grpSp>
      <xdr:nvGrpSpPr>
        <xdr:cNvPr id="4" name="shCalendar" hidden="1"/>
        <xdr:cNvGrpSpPr>
          <a:grpSpLocks/>
        </xdr:cNvGrpSpPr>
      </xdr:nvGrpSpPr>
      <xdr:grpSpPr bwMode="auto">
        <a:xfrm>
          <a:off x="7762875" y="686752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60;&#1069;&#1054;/&#1060;&#1080;&#1083;&#1080;&#1087;&#1087;&#1086;&#1074;&#1072;%20&#1040;.&#1055;/&#1045;&#1048;&#1040;&#1057;/FAS.JKH.OPEN.INFO.REQUEST.WARM(v1.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definedNames>
      <definedName name="modfrmDateChoose.CalendarShow"/>
    </definedNames>
    <sheetDataSet>
      <sheetData sheetId="0"/>
      <sheetData sheetId="1"/>
      <sheetData sheetId="2"/>
      <sheetData sheetId="3">
        <row r="19">
          <cell r="F19" t="str">
            <v>29.04.2019</v>
          </cell>
        </row>
        <row r="20">
          <cell r="F20" t="str">
            <v>6-3049-12</v>
          </cell>
        </row>
      </sheetData>
      <sheetData sheetId="4"/>
      <sheetData sheetId="5">
        <row r="21">
          <cell r="E21" t="str">
            <v>Тарифы на услуги по передаче тепловой энергии</v>
          </cell>
          <cell r="J21" t="str">
            <v>Тариф на услуги по передаче тепловой энергии</v>
          </cell>
          <cell r="R21" t="str">
            <v>контур теплоснабжения от АО "Кузнецкая ТЭЦ"</v>
          </cell>
        </row>
        <row r="23">
          <cell r="R23" t="str">
            <v>контур теплоснабжения от ООО "КузнецкТеплоСбыт"</v>
          </cell>
        </row>
        <row r="25">
          <cell r="R25" t="str">
            <v>контур теплоснабжения от МКП "Центральная ТЭЦ"</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portal.eias.ru/Portal/DownloadPage.aspx?type=12&amp;guid=0bfe9e4f-c450-40f2-a09a-003d23d3514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D38"/>
  <sheetViews>
    <sheetView topLeftCell="I1" workbookViewId="0">
      <selection activeCell="Y31" sqref="Y31"/>
    </sheetView>
  </sheetViews>
  <sheetFormatPr defaultColWidth="10.5703125" defaultRowHeight="11.25" x14ac:dyDescent="0.25"/>
  <cols>
    <col min="1" max="6" width="10.5703125" style="3" hidden="1" customWidth="1"/>
    <col min="7" max="8" width="9.140625" style="1" hidden="1" customWidth="1"/>
    <col min="9" max="9" width="12.7109375" style="3" customWidth="1"/>
    <col min="10" max="10" width="44.7109375" style="3" customWidth="1"/>
    <col min="11" max="11" width="2.140625" style="3" hidden="1" customWidth="1"/>
    <col min="12" max="12" width="23.7109375" style="3" customWidth="1"/>
    <col min="13" max="14" width="23.7109375" style="3" hidden="1" customWidth="1"/>
    <col min="15" max="15" width="11.7109375" style="3" customWidth="1"/>
    <col min="16" max="16" width="3.7109375" style="3" customWidth="1"/>
    <col min="17" max="17" width="11.7109375" style="3" customWidth="1"/>
    <col min="18" max="18" width="8.5703125" style="3" hidden="1" customWidth="1"/>
    <col min="19" max="19" width="4.7109375" style="3" customWidth="1"/>
    <col min="20" max="22" width="10.5703125" style="30"/>
    <col min="23" max="23" width="10.140625" style="30" customWidth="1"/>
    <col min="24" max="30" width="10.5703125" style="30"/>
    <col min="31" max="252" width="10.5703125" style="3"/>
    <col min="253" max="260" width="0" style="3" hidden="1" customWidth="1"/>
    <col min="261" max="263" width="3.7109375" style="3" customWidth="1"/>
    <col min="264" max="264" width="12.7109375" style="3" customWidth="1"/>
    <col min="265" max="265" width="47.42578125" style="3" customWidth="1"/>
    <col min="266" max="269" width="0" style="3" hidden="1" customWidth="1"/>
    <col min="270" max="270" width="11.7109375" style="3" customWidth="1"/>
    <col min="271" max="271" width="6.42578125" style="3" bestFit="1" customWidth="1"/>
    <col min="272" max="272" width="11.7109375" style="3" customWidth="1"/>
    <col min="273" max="273" width="0" style="3" hidden="1" customWidth="1"/>
    <col min="274" max="274" width="3.7109375" style="3" customWidth="1"/>
    <col min="275" max="275" width="11.140625" style="3" bestFit="1" customWidth="1"/>
    <col min="276" max="278" width="10.5703125" style="3"/>
    <col min="279" max="279" width="10.140625" style="3" customWidth="1"/>
    <col min="280" max="508" width="10.5703125" style="3"/>
    <col min="509" max="516" width="0" style="3" hidden="1" customWidth="1"/>
    <col min="517" max="519" width="3.7109375" style="3" customWidth="1"/>
    <col min="520" max="520" width="12.7109375" style="3" customWidth="1"/>
    <col min="521" max="521" width="47.42578125" style="3" customWidth="1"/>
    <col min="522" max="525" width="0" style="3" hidden="1" customWidth="1"/>
    <col min="526" max="526" width="11.7109375" style="3" customWidth="1"/>
    <col min="527" max="527" width="6.42578125" style="3" bestFit="1" customWidth="1"/>
    <col min="528" max="528" width="11.7109375" style="3" customWidth="1"/>
    <col min="529" max="529" width="0" style="3" hidden="1" customWidth="1"/>
    <col min="530" max="530" width="3.7109375" style="3" customWidth="1"/>
    <col min="531" max="531" width="11.140625" style="3" bestFit="1" customWidth="1"/>
    <col min="532" max="534" width="10.5703125" style="3"/>
    <col min="535" max="535" width="10.140625" style="3" customWidth="1"/>
    <col min="536" max="764" width="10.5703125" style="3"/>
    <col min="765" max="772" width="0" style="3" hidden="1" customWidth="1"/>
    <col min="773" max="775" width="3.7109375" style="3" customWidth="1"/>
    <col min="776" max="776" width="12.7109375" style="3" customWidth="1"/>
    <col min="777" max="777" width="47.42578125" style="3" customWidth="1"/>
    <col min="778" max="781" width="0" style="3" hidden="1" customWidth="1"/>
    <col min="782" max="782" width="11.7109375" style="3" customWidth="1"/>
    <col min="783" max="783" width="6.42578125" style="3" bestFit="1" customWidth="1"/>
    <col min="784" max="784" width="11.7109375" style="3" customWidth="1"/>
    <col min="785" max="785" width="0" style="3" hidden="1" customWidth="1"/>
    <col min="786" max="786" width="3.7109375" style="3" customWidth="1"/>
    <col min="787" max="787" width="11.140625" style="3" bestFit="1" customWidth="1"/>
    <col min="788" max="790" width="10.5703125" style="3"/>
    <col min="791" max="791" width="10.140625" style="3" customWidth="1"/>
    <col min="792" max="1020" width="10.5703125" style="3"/>
    <col min="1021" max="1028" width="0" style="3" hidden="1" customWidth="1"/>
    <col min="1029" max="1031" width="3.7109375" style="3" customWidth="1"/>
    <col min="1032" max="1032" width="12.7109375" style="3" customWidth="1"/>
    <col min="1033" max="1033" width="47.42578125" style="3" customWidth="1"/>
    <col min="1034" max="1037" width="0" style="3" hidden="1" customWidth="1"/>
    <col min="1038" max="1038" width="11.7109375" style="3" customWidth="1"/>
    <col min="1039" max="1039" width="6.42578125" style="3" bestFit="1" customWidth="1"/>
    <col min="1040" max="1040" width="11.7109375" style="3" customWidth="1"/>
    <col min="1041" max="1041" width="0" style="3" hidden="1" customWidth="1"/>
    <col min="1042" max="1042" width="3.7109375" style="3" customWidth="1"/>
    <col min="1043" max="1043" width="11.140625" style="3" bestFit="1" customWidth="1"/>
    <col min="1044" max="1046" width="10.5703125" style="3"/>
    <col min="1047" max="1047" width="10.140625" style="3" customWidth="1"/>
    <col min="1048" max="1276" width="10.5703125" style="3"/>
    <col min="1277" max="1284" width="0" style="3" hidden="1" customWidth="1"/>
    <col min="1285" max="1287" width="3.7109375" style="3" customWidth="1"/>
    <col min="1288" max="1288" width="12.7109375" style="3" customWidth="1"/>
    <col min="1289" max="1289" width="47.42578125" style="3" customWidth="1"/>
    <col min="1290" max="1293" width="0" style="3" hidden="1" customWidth="1"/>
    <col min="1294" max="1294" width="11.7109375" style="3" customWidth="1"/>
    <col min="1295" max="1295" width="6.42578125" style="3" bestFit="1" customWidth="1"/>
    <col min="1296" max="1296" width="11.7109375" style="3" customWidth="1"/>
    <col min="1297" max="1297" width="0" style="3" hidden="1" customWidth="1"/>
    <col min="1298" max="1298" width="3.7109375" style="3" customWidth="1"/>
    <col min="1299" max="1299" width="11.140625" style="3" bestFit="1" customWidth="1"/>
    <col min="1300" max="1302" width="10.5703125" style="3"/>
    <col min="1303" max="1303" width="10.140625" style="3" customWidth="1"/>
    <col min="1304" max="1532" width="10.5703125" style="3"/>
    <col min="1533" max="1540" width="0" style="3" hidden="1" customWidth="1"/>
    <col min="1541" max="1543" width="3.7109375" style="3" customWidth="1"/>
    <col min="1544" max="1544" width="12.7109375" style="3" customWidth="1"/>
    <col min="1545" max="1545" width="47.42578125" style="3" customWidth="1"/>
    <col min="1546" max="1549" width="0" style="3" hidden="1" customWidth="1"/>
    <col min="1550" max="1550" width="11.7109375" style="3" customWidth="1"/>
    <col min="1551" max="1551" width="6.42578125" style="3" bestFit="1" customWidth="1"/>
    <col min="1552" max="1552" width="11.7109375" style="3" customWidth="1"/>
    <col min="1553" max="1553" width="0" style="3" hidden="1" customWidth="1"/>
    <col min="1554" max="1554" width="3.7109375" style="3" customWidth="1"/>
    <col min="1555" max="1555" width="11.140625" style="3" bestFit="1" customWidth="1"/>
    <col min="1556" max="1558" width="10.5703125" style="3"/>
    <col min="1559" max="1559" width="10.140625" style="3" customWidth="1"/>
    <col min="1560" max="1788" width="10.5703125" style="3"/>
    <col min="1789" max="1796" width="0" style="3" hidden="1" customWidth="1"/>
    <col min="1797" max="1799" width="3.7109375" style="3" customWidth="1"/>
    <col min="1800" max="1800" width="12.7109375" style="3" customWidth="1"/>
    <col min="1801" max="1801" width="47.42578125" style="3" customWidth="1"/>
    <col min="1802" max="1805" width="0" style="3" hidden="1" customWidth="1"/>
    <col min="1806" max="1806" width="11.7109375" style="3" customWidth="1"/>
    <col min="1807" max="1807" width="6.42578125" style="3" bestFit="1" customWidth="1"/>
    <col min="1808" max="1808" width="11.7109375" style="3" customWidth="1"/>
    <col min="1809" max="1809" width="0" style="3" hidden="1" customWidth="1"/>
    <col min="1810" max="1810" width="3.7109375" style="3" customWidth="1"/>
    <col min="1811" max="1811" width="11.140625" style="3" bestFit="1" customWidth="1"/>
    <col min="1812" max="1814" width="10.5703125" style="3"/>
    <col min="1815" max="1815" width="10.140625" style="3" customWidth="1"/>
    <col min="1816" max="2044" width="10.5703125" style="3"/>
    <col min="2045" max="2052" width="0" style="3" hidden="1" customWidth="1"/>
    <col min="2053" max="2055" width="3.7109375" style="3" customWidth="1"/>
    <col min="2056" max="2056" width="12.7109375" style="3" customWidth="1"/>
    <col min="2057" max="2057" width="47.42578125" style="3" customWidth="1"/>
    <col min="2058" max="2061" width="0" style="3" hidden="1" customWidth="1"/>
    <col min="2062" max="2062" width="11.7109375" style="3" customWidth="1"/>
    <col min="2063" max="2063" width="6.42578125" style="3" bestFit="1" customWidth="1"/>
    <col min="2064" max="2064" width="11.7109375" style="3" customWidth="1"/>
    <col min="2065" max="2065" width="0" style="3" hidden="1" customWidth="1"/>
    <col min="2066" max="2066" width="3.7109375" style="3" customWidth="1"/>
    <col min="2067" max="2067" width="11.140625" style="3" bestFit="1" customWidth="1"/>
    <col min="2068" max="2070" width="10.5703125" style="3"/>
    <col min="2071" max="2071" width="10.140625" style="3" customWidth="1"/>
    <col min="2072" max="2300" width="10.5703125" style="3"/>
    <col min="2301" max="2308" width="0" style="3" hidden="1" customWidth="1"/>
    <col min="2309" max="2311" width="3.7109375" style="3" customWidth="1"/>
    <col min="2312" max="2312" width="12.7109375" style="3" customWidth="1"/>
    <col min="2313" max="2313" width="47.42578125" style="3" customWidth="1"/>
    <col min="2314" max="2317" width="0" style="3" hidden="1" customWidth="1"/>
    <col min="2318" max="2318" width="11.7109375" style="3" customWidth="1"/>
    <col min="2319" max="2319" width="6.42578125" style="3" bestFit="1" customWidth="1"/>
    <col min="2320" max="2320" width="11.7109375" style="3" customWidth="1"/>
    <col min="2321" max="2321" width="0" style="3" hidden="1" customWidth="1"/>
    <col min="2322" max="2322" width="3.7109375" style="3" customWidth="1"/>
    <col min="2323" max="2323" width="11.140625" style="3" bestFit="1" customWidth="1"/>
    <col min="2324" max="2326" width="10.5703125" style="3"/>
    <col min="2327" max="2327" width="10.140625" style="3" customWidth="1"/>
    <col min="2328" max="2556" width="10.5703125" style="3"/>
    <col min="2557" max="2564" width="0" style="3" hidden="1" customWidth="1"/>
    <col min="2565" max="2567" width="3.7109375" style="3" customWidth="1"/>
    <col min="2568" max="2568" width="12.7109375" style="3" customWidth="1"/>
    <col min="2569" max="2569" width="47.42578125" style="3" customWidth="1"/>
    <col min="2570" max="2573" width="0" style="3" hidden="1" customWidth="1"/>
    <col min="2574" max="2574" width="11.7109375" style="3" customWidth="1"/>
    <col min="2575" max="2575" width="6.42578125" style="3" bestFit="1" customWidth="1"/>
    <col min="2576" max="2576" width="11.7109375" style="3" customWidth="1"/>
    <col min="2577" max="2577" width="0" style="3" hidden="1" customWidth="1"/>
    <col min="2578" max="2578" width="3.7109375" style="3" customWidth="1"/>
    <col min="2579" max="2579" width="11.140625" style="3" bestFit="1" customWidth="1"/>
    <col min="2580" max="2582" width="10.5703125" style="3"/>
    <col min="2583" max="2583" width="10.140625" style="3" customWidth="1"/>
    <col min="2584" max="2812" width="10.5703125" style="3"/>
    <col min="2813" max="2820" width="0" style="3" hidden="1" customWidth="1"/>
    <col min="2821" max="2823" width="3.7109375" style="3" customWidth="1"/>
    <col min="2824" max="2824" width="12.7109375" style="3" customWidth="1"/>
    <col min="2825" max="2825" width="47.42578125" style="3" customWidth="1"/>
    <col min="2826" max="2829" width="0" style="3" hidden="1" customWidth="1"/>
    <col min="2830" max="2830" width="11.7109375" style="3" customWidth="1"/>
    <col min="2831" max="2831" width="6.42578125" style="3" bestFit="1" customWidth="1"/>
    <col min="2832" max="2832" width="11.7109375" style="3" customWidth="1"/>
    <col min="2833" max="2833" width="0" style="3" hidden="1" customWidth="1"/>
    <col min="2834" max="2834" width="3.7109375" style="3" customWidth="1"/>
    <col min="2835" max="2835" width="11.140625" style="3" bestFit="1" customWidth="1"/>
    <col min="2836" max="2838" width="10.5703125" style="3"/>
    <col min="2839" max="2839" width="10.140625" style="3" customWidth="1"/>
    <col min="2840" max="3068" width="10.5703125" style="3"/>
    <col min="3069" max="3076" width="0" style="3" hidden="1" customWidth="1"/>
    <col min="3077" max="3079" width="3.7109375" style="3" customWidth="1"/>
    <col min="3080" max="3080" width="12.7109375" style="3" customWidth="1"/>
    <col min="3081" max="3081" width="47.42578125" style="3" customWidth="1"/>
    <col min="3082" max="3085" width="0" style="3" hidden="1" customWidth="1"/>
    <col min="3086" max="3086" width="11.7109375" style="3" customWidth="1"/>
    <col min="3087" max="3087" width="6.42578125" style="3" bestFit="1" customWidth="1"/>
    <col min="3088" max="3088" width="11.7109375" style="3" customWidth="1"/>
    <col min="3089" max="3089" width="0" style="3" hidden="1" customWidth="1"/>
    <col min="3090" max="3090" width="3.7109375" style="3" customWidth="1"/>
    <col min="3091" max="3091" width="11.140625" style="3" bestFit="1" customWidth="1"/>
    <col min="3092" max="3094" width="10.5703125" style="3"/>
    <col min="3095" max="3095" width="10.140625" style="3" customWidth="1"/>
    <col min="3096" max="3324" width="10.5703125" style="3"/>
    <col min="3325" max="3332" width="0" style="3" hidden="1" customWidth="1"/>
    <col min="3333" max="3335" width="3.7109375" style="3" customWidth="1"/>
    <col min="3336" max="3336" width="12.7109375" style="3" customWidth="1"/>
    <col min="3337" max="3337" width="47.42578125" style="3" customWidth="1"/>
    <col min="3338" max="3341" width="0" style="3" hidden="1" customWidth="1"/>
    <col min="3342" max="3342" width="11.7109375" style="3" customWidth="1"/>
    <col min="3343" max="3343" width="6.42578125" style="3" bestFit="1" customWidth="1"/>
    <col min="3344" max="3344" width="11.7109375" style="3" customWidth="1"/>
    <col min="3345" max="3345" width="0" style="3" hidden="1" customWidth="1"/>
    <col min="3346" max="3346" width="3.7109375" style="3" customWidth="1"/>
    <col min="3347" max="3347" width="11.140625" style="3" bestFit="1" customWidth="1"/>
    <col min="3348" max="3350" width="10.5703125" style="3"/>
    <col min="3351" max="3351" width="10.140625" style="3" customWidth="1"/>
    <col min="3352" max="3580" width="10.5703125" style="3"/>
    <col min="3581" max="3588" width="0" style="3" hidden="1" customWidth="1"/>
    <col min="3589" max="3591" width="3.7109375" style="3" customWidth="1"/>
    <col min="3592" max="3592" width="12.7109375" style="3" customWidth="1"/>
    <col min="3593" max="3593" width="47.42578125" style="3" customWidth="1"/>
    <col min="3594" max="3597" width="0" style="3" hidden="1" customWidth="1"/>
    <col min="3598" max="3598" width="11.7109375" style="3" customWidth="1"/>
    <col min="3599" max="3599" width="6.42578125" style="3" bestFit="1" customWidth="1"/>
    <col min="3600" max="3600" width="11.7109375" style="3" customWidth="1"/>
    <col min="3601" max="3601" width="0" style="3" hidden="1" customWidth="1"/>
    <col min="3602" max="3602" width="3.7109375" style="3" customWidth="1"/>
    <col min="3603" max="3603" width="11.140625" style="3" bestFit="1" customWidth="1"/>
    <col min="3604" max="3606" width="10.5703125" style="3"/>
    <col min="3607" max="3607" width="10.140625" style="3" customWidth="1"/>
    <col min="3608" max="3836" width="10.5703125" style="3"/>
    <col min="3837" max="3844" width="0" style="3" hidden="1" customWidth="1"/>
    <col min="3845" max="3847" width="3.7109375" style="3" customWidth="1"/>
    <col min="3848" max="3848" width="12.7109375" style="3" customWidth="1"/>
    <col min="3849" max="3849" width="47.42578125" style="3" customWidth="1"/>
    <col min="3850" max="3853" width="0" style="3" hidden="1" customWidth="1"/>
    <col min="3854" max="3854" width="11.7109375" style="3" customWidth="1"/>
    <col min="3855" max="3855" width="6.42578125" style="3" bestFit="1" customWidth="1"/>
    <col min="3856" max="3856" width="11.7109375" style="3" customWidth="1"/>
    <col min="3857" max="3857" width="0" style="3" hidden="1" customWidth="1"/>
    <col min="3858" max="3858" width="3.7109375" style="3" customWidth="1"/>
    <col min="3859" max="3859" width="11.140625" style="3" bestFit="1" customWidth="1"/>
    <col min="3860" max="3862" width="10.5703125" style="3"/>
    <col min="3863" max="3863" width="10.140625" style="3" customWidth="1"/>
    <col min="3864" max="4092" width="10.5703125" style="3"/>
    <col min="4093" max="4100" width="0" style="3" hidden="1" customWidth="1"/>
    <col min="4101" max="4103" width="3.7109375" style="3" customWidth="1"/>
    <col min="4104" max="4104" width="12.7109375" style="3" customWidth="1"/>
    <col min="4105" max="4105" width="47.42578125" style="3" customWidth="1"/>
    <col min="4106" max="4109" width="0" style="3" hidden="1" customWidth="1"/>
    <col min="4110" max="4110" width="11.7109375" style="3" customWidth="1"/>
    <col min="4111" max="4111" width="6.42578125" style="3" bestFit="1" customWidth="1"/>
    <col min="4112" max="4112" width="11.7109375" style="3" customWidth="1"/>
    <col min="4113" max="4113" width="0" style="3" hidden="1" customWidth="1"/>
    <col min="4114" max="4114" width="3.7109375" style="3" customWidth="1"/>
    <col min="4115" max="4115" width="11.140625" style="3" bestFit="1" customWidth="1"/>
    <col min="4116" max="4118" width="10.5703125" style="3"/>
    <col min="4119" max="4119" width="10.140625" style="3" customWidth="1"/>
    <col min="4120" max="4348" width="10.5703125" style="3"/>
    <col min="4349" max="4356" width="0" style="3" hidden="1" customWidth="1"/>
    <col min="4357" max="4359" width="3.7109375" style="3" customWidth="1"/>
    <col min="4360" max="4360" width="12.7109375" style="3" customWidth="1"/>
    <col min="4361" max="4361" width="47.42578125" style="3" customWidth="1"/>
    <col min="4362" max="4365" width="0" style="3" hidden="1" customWidth="1"/>
    <col min="4366" max="4366" width="11.7109375" style="3" customWidth="1"/>
    <col min="4367" max="4367" width="6.42578125" style="3" bestFit="1" customWidth="1"/>
    <col min="4368" max="4368" width="11.7109375" style="3" customWidth="1"/>
    <col min="4369" max="4369" width="0" style="3" hidden="1" customWidth="1"/>
    <col min="4370" max="4370" width="3.7109375" style="3" customWidth="1"/>
    <col min="4371" max="4371" width="11.140625" style="3" bestFit="1" customWidth="1"/>
    <col min="4372" max="4374" width="10.5703125" style="3"/>
    <col min="4375" max="4375" width="10.140625" style="3" customWidth="1"/>
    <col min="4376" max="4604" width="10.5703125" style="3"/>
    <col min="4605" max="4612" width="0" style="3" hidden="1" customWidth="1"/>
    <col min="4613" max="4615" width="3.7109375" style="3" customWidth="1"/>
    <col min="4616" max="4616" width="12.7109375" style="3" customWidth="1"/>
    <col min="4617" max="4617" width="47.42578125" style="3" customWidth="1"/>
    <col min="4618" max="4621" width="0" style="3" hidden="1" customWidth="1"/>
    <col min="4622" max="4622" width="11.7109375" style="3" customWidth="1"/>
    <col min="4623" max="4623" width="6.42578125" style="3" bestFit="1" customWidth="1"/>
    <col min="4624" max="4624" width="11.7109375" style="3" customWidth="1"/>
    <col min="4625" max="4625" width="0" style="3" hidden="1" customWidth="1"/>
    <col min="4626" max="4626" width="3.7109375" style="3" customWidth="1"/>
    <col min="4627" max="4627" width="11.140625" style="3" bestFit="1" customWidth="1"/>
    <col min="4628" max="4630" width="10.5703125" style="3"/>
    <col min="4631" max="4631" width="10.140625" style="3" customWidth="1"/>
    <col min="4632" max="4860" width="10.5703125" style="3"/>
    <col min="4861" max="4868" width="0" style="3" hidden="1" customWidth="1"/>
    <col min="4869" max="4871" width="3.7109375" style="3" customWidth="1"/>
    <col min="4872" max="4872" width="12.7109375" style="3" customWidth="1"/>
    <col min="4873" max="4873" width="47.42578125" style="3" customWidth="1"/>
    <col min="4874" max="4877" width="0" style="3" hidden="1" customWidth="1"/>
    <col min="4878" max="4878" width="11.7109375" style="3" customWidth="1"/>
    <col min="4879" max="4879" width="6.42578125" style="3" bestFit="1" customWidth="1"/>
    <col min="4880" max="4880" width="11.7109375" style="3" customWidth="1"/>
    <col min="4881" max="4881" width="0" style="3" hidden="1" customWidth="1"/>
    <col min="4882" max="4882" width="3.7109375" style="3" customWidth="1"/>
    <col min="4883" max="4883" width="11.140625" style="3" bestFit="1" customWidth="1"/>
    <col min="4884" max="4886" width="10.5703125" style="3"/>
    <col min="4887" max="4887" width="10.140625" style="3" customWidth="1"/>
    <col min="4888" max="5116" width="10.5703125" style="3"/>
    <col min="5117" max="5124" width="0" style="3" hidden="1" customWidth="1"/>
    <col min="5125" max="5127" width="3.7109375" style="3" customWidth="1"/>
    <col min="5128" max="5128" width="12.7109375" style="3" customWidth="1"/>
    <col min="5129" max="5129" width="47.42578125" style="3" customWidth="1"/>
    <col min="5130" max="5133" width="0" style="3" hidden="1" customWidth="1"/>
    <col min="5134" max="5134" width="11.7109375" style="3" customWidth="1"/>
    <col min="5135" max="5135" width="6.42578125" style="3" bestFit="1" customWidth="1"/>
    <col min="5136" max="5136" width="11.7109375" style="3" customWidth="1"/>
    <col min="5137" max="5137" width="0" style="3" hidden="1" customWidth="1"/>
    <col min="5138" max="5138" width="3.7109375" style="3" customWidth="1"/>
    <col min="5139" max="5139" width="11.140625" style="3" bestFit="1" customWidth="1"/>
    <col min="5140" max="5142" width="10.5703125" style="3"/>
    <col min="5143" max="5143" width="10.140625" style="3" customWidth="1"/>
    <col min="5144" max="5372" width="10.5703125" style="3"/>
    <col min="5373" max="5380" width="0" style="3" hidden="1" customWidth="1"/>
    <col min="5381" max="5383" width="3.7109375" style="3" customWidth="1"/>
    <col min="5384" max="5384" width="12.7109375" style="3" customWidth="1"/>
    <col min="5385" max="5385" width="47.42578125" style="3" customWidth="1"/>
    <col min="5386" max="5389" width="0" style="3" hidden="1" customWidth="1"/>
    <col min="5390" max="5390" width="11.7109375" style="3" customWidth="1"/>
    <col min="5391" max="5391" width="6.42578125" style="3" bestFit="1" customWidth="1"/>
    <col min="5392" max="5392" width="11.7109375" style="3" customWidth="1"/>
    <col min="5393" max="5393" width="0" style="3" hidden="1" customWidth="1"/>
    <col min="5394" max="5394" width="3.7109375" style="3" customWidth="1"/>
    <col min="5395" max="5395" width="11.140625" style="3" bestFit="1" customWidth="1"/>
    <col min="5396" max="5398" width="10.5703125" style="3"/>
    <col min="5399" max="5399" width="10.140625" style="3" customWidth="1"/>
    <col min="5400" max="5628" width="10.5703125" style="3"/>
    <col min="5629" max="5636" width="0" style="3" hidden="1" customWidth="1"/>
    <col min="5637" max="5639" width="3.7109375" style="3" customWidth="1"/>
    <col min="5640" max="5640" width="12.7109375" style="3" customWidth="1"/>
    <col min="5641" max="5641" width="47.42578125" style="3" customWidth="1"/>
    <col min="5642" max="5645" width="0" style="3" hidden="1" customWidth="1"/>
    <col min="5646" max="5646" width="11.7109375" style="3" customWidth="1"/>
    <col min="5647" max="5647" width="6.42578125" style="3" bestFit="1" customWidth="1"/>
    <col min="5648" max="5648" width="11.7109375" style="3" customWidth="1"/>
    <col min="5649" max="5649" width="0" style="3" hidden="1" customWidth="1"/>
    <col min="5650" max="5650" width="3.7109375" style="3" customWidth="1"/>
    <col min="5651" max="5651" width="11.140625" style="3" bestFit="1" customWidth="1"/>
    <col min="5652" max="5654" width="10.5703125" style="3"/>
    <col min="5655" max="5655" width="10.140625" style="3" customWidth="1"/>
    <col min="5656" max="5884" width="10.5703125" style="3"/>
    <col min="5885" max="5892" width="0" style="3" hidden="1" customWidth="1"/>
    <col min="5893" max="5895" width="3.7109375" style="3" customWidth="1"/>
    <col min="5896" max="5896" width="12.7109375" style="3" customWidth="1"/>
    <col min="5897" max="5897" width="47.42578125" style="3" customWidth="1"/>
    <col min="5898" max="5901" width="0" style="3" hidden="1" customWidth="1"/>
    <col min="5902" max="5902" width="11.7109375" style="3" customWidth="1"/>
    <col min="5903" max="5903" width="6.42578125" style="3" bestFit="1" customWidth="1"/>
    <col min="5904" max="5904" width="11.7109375" style="3" customWidth="1"/>
    <col min="5905" max="5905" width="0" style="3" hidden="1" customWidth="1"/>
    <col min="5906" max="5906" width="3.7109375" style="3" customWidth="1"/>
    <col min="5907" max="5907" width="11.140625" style="3" bestFit="1" customWidth="1"/>
    <col min="5908" max="5910" width="10.5703125" style="3"/>
    <col min="5911" max="5911" width="10.140625" style="3" customWidth="1"/>
    <col min="5912" max="6140" width="10.5703125" style="3"/>
    <col min="6141" max="6148" width="0" style="3" hidden="1" customWidth="1"/>
    <col min="6149" max="6151" width="3.7109375" style="3" customWidth="1"/>
    <col min="6152" max="6152" width="12.7109375" style="3" customWidth="1"/>
    <col min="6153" max="6153" width="47.42578125" style="3" customWidth="1"/>
    <col min="6154" max="6157" width="0" style="3" hidden="1" customWidth="1"/>
    <col min="6158" max="6158" width="11.7109375" style="3" customWidth="1"/>
    <col min="6159" max="6159" width="6.42578125" style="3" bestFit="1" customWidth="1"/>
    <col min="6160" max="6160" width="11.7109375" style="3" customWidth="1"/>
    <col min="6161" max="6161" width="0" style="3" hidden="1" customWidth="1"/>
    <col min="6162" max="6162" width="3.7109375" style="3" customWidth="1"/>
    <col min="6163" max="6163" width="11.140625" style="3" bestFit="1" customWidth="1"/>
    <col min="6164" max="6166" width="10.5703125" style="3"/>
    <col min="6167" max="6167" width="10.140625" style="3" customWidth="1"/>
    <col min="6168" max="6396" width="10.5703125" style="3"/>
    <col min="6397" max="6404" width="0" style="3" hidden="1" customWidth="1"/>
    <col min="6405" max="6407" width="3.7109375" style="3" customWidth="1"/>
    <col min="6408" max="6408" width="12.7109375" style="3" customWidth="1"/>
    <col min="6409" max="6409" width="47.42578125" style="3" customWidth="1"/>
    <col min="6410" max="6413" width="0" style="3" hidden="1" customWidth="1"/>
    <col min="6414" max="6414" width="11.7109375" style="3" customWidth="1"/>
    <col min="6415" max="6415" width="6.42578125" style="3" bestFit="1" customWidth="1"/>
    <col min="6416" max="6416" width="11.7109375" style="3" customWidth="1"/>
    <col min="6417" max="6417" width="0" style="3" hidden="1" customWidth="1"/>
    <col min="6418" max="6418" width="3.7109375" style="3" customWidth="1"/>
    <col min="6419" max="6419" width="11.140625" style="3" bestFit="1" customWidth="1"/>
    <col min="6420" max="6422" width="10.5703125" style="3"/>
    <col min="6423" max="6423" width="10.140625" style="3" customWidth="1"/>
    <col min="6424" max="6652" width="10.5703125" style="3"/>
    <col min="6653" max="6660" width="0" style="3" hidden="1" customWidth="1"/>
    <col min="6661" max="6663" width="3.7109375" style="3" customWidth="1"/>
    <col min="6664" max="6664" width="12.7109375" style="3" customWidth="1"/>
    <col min="6665" max="6665" width="47.42578125" style="3" customWidth="1"/>
    <col min="6666" max="6669" width="0" style="3" hidden="1" customWidth="1"/>
    <col min="6670" max="6670" width="11.7109375" style="3" customWidth="1"/>
    <col min="6671" max="6671" width="6.42578125" style="3" bestFit="1" customWidth="1"/>
    <col min="6672" max="6672" width="11.7109375" style="3" customWidth="1"/>
    <col min="6673" max="6673" width="0" style="3" hidden="1" customWidth="1"/>
    <col min="6674" max="6674" width="3.7109375" style="3" customWidth="1"/>
    <col min="6675" max="6675" width="11.140625" style="3" bestFit="1" customWidth="1"/>
    <col min="6676" max="6678" width="10.5703125" style="3"/>
    <col min="6679" max="6679" width="10.140625" style="3" customWidth="1"/>
    <col min="6680" max="6908" width="10.5703125" style="3"/>
    <col min="6909" max="6916" width="0" style="3" hidden="1" customWidth="1"/>
    <col min="6917" max="6919" width="3.7109375" style="3" customWidth="1"/>
    <col min="6920" max="6920" width="12.7109375" style="3" customWidth="1"/>
    <col min="6921" max="6921" width="47.42578125" style="3" customWidth="1"/>
    <col min="6922" max="6925" width="0" style="3" hidden="1" customWidth="1"/>
    <col min="6926" max="6926" width="11.7109375" style="3" customWidth="1"/>
    <col min="6927" max="6927" width="6.42578125" style="3" bestFit="1" customWidth="1"/>
    <col min="6928" max="6928" width="11.7109375" style="3" customWidth="1"/>
    <col min="6929" max="6929" width="0" style="3" hidden="1" customWidth="1"/>
    <col min="6930" max="6930" width="3.7109375" style="3" customWidth="1"/>
    <col min="6931" max="6931" width="11.140625" style="3" bestFit="1" customWidth="1"/>
    <col min="6932" max="6934" width="10.5703125" style="3"/>
    <col min="6935" max="6935" width="10.140625" style="3" customWidth="1"/>
    <col min="6936" max="7164" width="10.5703125" style="3"/>
    <col min="7165" max="7172" width="0" style="3" hidden="1" customWidth="1"/>
    <col min="7173" max="7175" width="3.7109375" style="3" customWidth="1"/>
    <col min="7176" max="7176" width="12.7109375" style="3" customWidth="1"/>
    <col min="7177" max="7177" width="47.42578125" style="3" customWidth="1"/>
    <col min="7178" max="7181" width="0" style="3" hidden="1" customWidth="1"/>
    <col min="7182" max="7182" width="11.7109375" style="3" customWidth="1"/>
    <col min="7183" max="7183" width="6.42578125" style="3" bestFit="1" customWidth="1"/>
    <col min="7184" max="7184" width="11.7109375" style="3" customWidth="1"/>
    <col min="7185" max="7185" width="0" style="3" hidden="1" customWidth="1"/>
    <col min="7186" max="7186" width="3.7109375" style="3" customWidth="1"/>
    <col min="7187" max="7187" width="11.140625" style="3" bestFit="1" customWidth="1"/>
    <col min="7188" max="7190" width="10.5703125" style="3"/>
    <col min="7191" max="7191" width="10.140625" style="3" customWidth="1"/>
    <col min="7192" max="7420" width="10.5703125" style="3"/>
    <col min="7421" max="7428" width="0" style="3" hidden="1" customWidth="1"/>
    <col min="7429" max="7431" width="3.7109375" style="3" customWidth="1"/>
    <col min="7432" max="7432" width="12.7109375" style="3" customWidth="1"/>
    <col min="7433" max="7433" width="47.42578125" style="3" customWidth="1"/>
    <col min="7434" max="7437" width="0" style="3" hidden="1" customWidth="1"/>
    <col min="7438" max="7438" width="11.7109375" style="3" customWidth="1"/>
    <col min="7439" max="7439" width="6.42578125" style="3" bestFit="1" customWidth="1"/>
    <col min="7440" max="7440" width="11.7109375" style="3" customWidth="1"/>
    <col min="7441" max="7441" width="0" style="3" hidden="1" customWidth="1"/>
    <col min="7442" max="7442" width="3.7109375" style="3" customWidth="1"/>
    <col min="7443" max="7443" width="11.140625" style="3" bestFit="1" customWidth="1"/>
    <col min="7444" max="7446" width="10.5703125" style="3"/>
    <col min="7447" max="7447" width="10.140625" style="3" customWidth="1"/>
    <col min="7448" max="7676" width="10.5703125" style="3"/>
    <col min="7677" max="7684" width="0" style="3" hidden="1" customWidth="1"/>
    <col min="7685" max="7687" width="3.7109375" style="3" customWidth="1"/>
    <col min="7688" max="7688" width="12.7109375" style="3" customWidth="1"/>
    <col min="7689" max="7689" width="47.42578125" style="3" customWidth="1"/>
    <col min="7690" max="7693" width="0" style="3" hidden="1" customWidth="1"/>
    <col min="7694" max="7694" width="11.7109375" style="3" customWidth="1"/>
    <col min="7695" max="7695" width="6.42578125" style="3" bestFit="1" customWidth="1"/>
    <col min="7696" max="7696" width="11.7109375" style="3" customWidth="1"/>
    <col min="7697" max="7697" width="0" style="3" hidden="1" customWidth="1"/>
    <col min="7698" max="7698" width="3.7109375" style="3" customWidth="1"/>
    <col min="7699" max="7699" width="11.140625" style="3" bestFit="1" customWidth="1"/>
    <col min="7700" max="7702" width="10.5703125" style="3"/>
    <col min="7703" max="7703" width="10.140625" style="3" customWidth="1"/>
    <col min="7704" max="7932" width="10.5703125" style="3"/>
    <col min="7933" max="7940" width="0" style="3" hidden="1" customWidth="1"/>
    <col min="7941" max="7943" width="3.7109375" style="3" customWidth="1"/>
    <col min="7944" max="7944" width="12.7109375" style="3" customWidth="1"/>
    <col min="7945" max="7945" width="47.42578125" style="3" customWidth="1"/>
    <col min="7946" max="7949" width="0" style="3" hidden="1" customWidth="1"/>
    <col min="7950" max="7950" width="11.7109375" style="3" customWidth="1"/>
    <col min="7951" max="7951" width="6.42578125" style="3" bestFit="1" customWidth="1"/>
    <col min="7952" max="7952" width="11.7109375" style="3" customWidth="1"/>
    <col min="7953" max="7953" width="0" style="3" hidden="1" customWidth="1"/>
    <col min="7954" max="7954" width="3.7109375" style="3" customWidth="1"/>
    <col min="7955" max="7955" width="11.140625" style="3" bestFit="1" customWidth="1"/>
    <col min="7956" max="7958" width="10.5703125" style="3"/>
    <col min="7959" max="7959" width="10.140625" style="3" customWidth="1"/>
    <col min="7960" max="8188" width="10.5703125" style="3"/>
    <col min="8189" max="8196" width="0" style="3" hidden="1" customWidth="1"/>
    <col min="8197" max="8199" width="3.7109375" style="3" customWidth="1"/>
    <col min="8200" max="8200" width="12.7109375" style="3" customWidth="1"/>
    <col min="8201" max="8201" width="47.42578125" style="3" customWidth="1"/>
    <col min="8202" max="8205" width="0" style="3" hidden="1" customWidth="1"/>
    <col min="8206" max="8206" width="11.7109375" style="3" customWidth="1"/>
    <col min="8207" max="8207" width="6.42578125" style="3" bestFit="1" customWidth="1"/>
    <col min="8208" max="8208" width="11.7109375" style="3" customWidth="1"/>
    <col min="8209" max="8209" width="0" style="3" hidden="1" customWidth="1"/>
    <col min="8210" max="8210" width="3.7109375" style="3" customWidth="1"/>
    <col min="8211" max="8211" width="11.140625" style="3" bestFit="1" customWidth="1"/>
    <col min="8212" max="8214" width="10.5703125" style="3"/>
    <col min="8215" max="8215" width="10.140625" style="3" customWidth="1"/>
    <col min="8216" max="8444" width="10.5703125" style="3"/>
    <col min="8445" max="8452" width="0" style="3" hidden="1" customWidth="1"/>
    <col min="8453" max="8455" width="3.7109375" style="3" customWidth="1"/>
    <col min="8456" max="8456" width="12.7109375" style="3" customWidth="1"/>
    <col min="8457" max="8457" width="47.42578125" style="3" customWidth="1"/>
    <col min="8458" max="8461" width="0" style="3" hidden="1" customWidth="1"/>
    <col min="8462" max="8462" width="11.7109375" style="3" customWidth="1"/>
    <col min="8463" max="8463" width="6.42578125" style="3" bestFit="1" customWidth="1"/>
    <col min="8464" max="8464" width="11.7109375" style="3" customWidth="1"/>
    <col min="8465" max="8465" width="0" style="3" hidden="1" customWidth="1"/>
    <col min="8466" max="8466" width="3.7109375" style="3" customWidth="1"/>
    <col min="8467" max="8467" width="11.140625" style="3" bestFit="1" customWidth="1"/>
    <col min="8468" max="8470" width="10.5703125" style="3"/>
    <col min="8471" max="8471" width="10.140625" style="3" customWidth="1"/>
    <col min="8472" max="8700" width="10.5703125" style="3"/>
    <col min="8701" max="8708" width="0" style="3" hidden="1" customWidth="1"/>
    <col min="8709" max="8711" width="3.7109375" style="3" customWidth="1"/>
    <col min="8712" max="8712" width="12.7109375" style="3" customWidth="1"/>
    <col min="8713" max="8713" width="47.42578125" style="3" customWidth="1"/>
    <col min="8714" max="8717" width="0" style="3" hidden="1" customWidth="1"/>
    <col min="8718" max="8718" width="11.7109375" style="3" customWidth="1"/>
    <col min="8719" max="8719" width="6.42578125" style="3" bestFit="1" customWidth="1"/>
    <col min="8720" max="8720" width="11.7109375" style="3" customWidth="1"/>
    <col min="8721" max="8721" width="0" style="3" hidden="1" customWidth="1"/>
    <col min="8722" max="8722" width="3.7109375" style="3" customWidth="1"/>
    <col min="8723" max="8723" width="11.140625" style="3" bestFit="1" customWidth="1"/>
    <col min="8724" max="8726" width="10.5703125" style="3"/>
    <col min="8727" max="8727" width="10.140625" style="3" customWidth="1"/>
    <col min="8728" max="8956" width="10.5703125" style="3"/>
    <col min="8957" max="8964" width="0" style="3" hidden="1" customWidth="1"/>
    <col min="8965" max="8967" width="3.7109375" style="3" customWidth="1"/>
    <col min="8968" max="8968" width="12.7109375" style="3" customWidth="1"/>
    <col min="8969" max="8969" width="47.42578125" style="3" customWidth="1"/>
    <col min="8970" max="8973" width="0" style="3" hidden="1" customWidth="1"/>
    <col min="8974" max="8974" width="11.7109375" style="3" customWidth="1"/>
    <col min="8975" max="8975" width="6.42578125" style="3" bestFit="1" customWidth="1"/>
    <col min="8976" max="8976" width="11.7109375" style="3" customWidth="1"/>
    <col min="8977" max="8977" width="0" style="3" hidden="1" customWidth="1"/>
    <col min="8978" max="8978" width="3.7109375" style="3" customWidth="1"/>
    <col min="8979" max="8979" width="11.140625" style="3" bestFit="1" customWidth="1"/>
    <col min="8980" max="8982" width="10.5703125" style="3"/>
    <col min="8983" max="8983" width="10.140625" style="3" customWidth="1"/>
    <col min="8984" max="9212" width="10.5703125" style="3"/>
    <col min="9213" max="9220" width="0" style="3" hidden="1" customWidth="1"/>
    <col min="9221" max="9223" width="3.7109375" style="3" customWidth="1"/>
    <col min="9224" max="9224" width="12.7109375" style="3" customWidth="1"/>
    <col min="9225" max="9225" width="47.42578125" style="3" customWidth="1"/>
    <col min="9226" max="9229" width="0" style="3" hidden="1" customWidth="1"/>
    <col min="9230" max="9230" width="11.7109375" style="3" customWidth="1"/>
    <col min="9231" max="9231" width="6.42578125" style="3" bestFit="1" customWidth="1"/>
    <col min="9232" max="9232" width="11.7109375" style="3" customWidth="1"/>
    <col min="9233" max="9233" width="0" style="3" hidden="1" customWidth="1"/>
    <col min="9234" max="9234" width="3.7109375" style="3" customWidth="1"/>
    <col min="9235" max="9235" width="11.140625" style="3" bestFit="1" customWidth="1"/>
    <col min="9236" max="9238" width="10.5703125" style="3"/>
    <col min="9239" max="9239" width="10.140625" style="3" customWidth="1"/>
    <col min="9240" max="9468" width="10.5703125" style="3"/>
    <col min="9469" max="9476" width="0" style="3" hidden="1" customWidth="1"/>
    <col min="9477" max="9479" width="3.7109375" style="3" customWidth="1"/>
    <col min="9480" max="9480" width="12.7109375" style="3" customWidth="1"/>
    <col min="9481" max="9481" width="47.42578125" style="3" customWidth="1"/>
    <col min="9482" max="9485" width="0" style="3" hidden="1" customWidth="1"/>
    <col min="9486" max="9486" width="11.7109375" style="3" customWidth="1"/>
    <col min="9487" max="9487" width="6.42578125" style="3" bestFit="1" customWidth="1"/>
    <col min="9488" max="9488" width="11.7109375" style="3" customWidth="1"/>
    <col min="9489" max="9489" width="0" style="3" hidden="1" customWidth="1"/>
    <col min="9490" max="9490" width="3.7109375" style="3" customWidth="1"/>
    <col min="9491" max="9491" width="11.140625" style="3" bestFit="1" customWidth="1"/>
    <col min="9492" max="9494" width="10.5703125" style="3"/>
    <col min="9495" max="9495" width="10.140625" style="3" customWidth="1"/>
    <col min="9496" max="9724" width="10.5703125" style="3"/>
    <col min="9725" max="9732" width="0" style="3" hidden="1" customWidth="1"/>
    <col min="9733" max="9735" width="3.7109375" style="3" customWidth="1"/>
    <col min="9736" max="9736" width="12.7109375" style="3" customWidth="1"/>
    <col min="9737" max="9737" width="47.42578125" style="3" customWidth="1"/>
    <col min="9738" max="9741" width="0" style="3" hidden="1" customWidth="1"/>
    <col min="9742" max="9742" width="11.7109375" style="3" customWidth="1"/>
    <col min="9743" max="9743" width="6.42578125" style="3" bestFit="1" customWidth="1"/>
    <col min="9744" max="9744" width="11.7109375" style="3" customWidth="1"/>
    <col min="9745" max="9745" width="0" style="3" hidden="1" customWidth="1"/>
    <col min="9746" max="9746" width="3.7109375" style="3" customWidth="1"/>
    <col min="9747" max="9747" width="11.140625" style="3" bestFit="1" customWidth="1"/>
    <col min="9748" max="9750" width="10.5703125" style="3"/>
    <col min="9751" max="9751" width="10.140625" style="3" customWidth="1"/>
    <col min="9752" max="9980" width="10.5703125" style="3"/>
    <col min="9981" max="9988" width="0" style="3" hidden="1" customWidth="1"/>
    <col min="9989" max="9991" width="3.7109375" style="3" customWidth="1"/>
    <col min="9992" max="9992" width="12.7109375" style="3" customWidth="1"/>
    <col min="9993" max="9993" width="47.42578125" style="3" customWidth="1"/>
    <col min="9994" max="9997" width="0" style="3" hidden="1" customWidth="1"/>
    <col min="9998" max="9998" width="11.7109375" style="3" customWidth="1"/>
    <col min="9999" max="9999" width="6.42578125" style="3" bestFit="1" customWidth="1"/>
    <col min="10000" max="10000" width="11.7109375" style="3" customWidth="1"/>
    <col min="10001" max="10001" width="0" style="3" hidden="1" customWidth="1"/>
    <col min="10002" max="10002" width="3.7109375" style="3" customWidth="1"/>
    <col min="10003" max="10003" width="11.140625" style="3" bestFit="1" customWidth="1"/>
    <col min="10004" max="10006" width="10.5703125" style="3"/>
    <col min="10007" max="10007" width="10.140625" style="3" customWidth="1"/>
    <col min="10008" max="10236" width="10.5703125" style="3"/>
    <col min="10237" max="10244" width="0" style="3" hidden="1" customWidth="1"/>
    <col min="10245" max="10247" width="3.7109375" style="3" customWidth="1"/>
    <col min="10248" max="10248" width="12.7109375" style="3" customWidth="1"/>
    <col min="10249" max="10249" width="47.42578125" style="3" customWidth="1"/>
    <col min="10250" max="10253" width="0" style="3" hidden="1" customWidth="1"/>
    <col min="10254" max="10254" width="11.7109375" style="3" customWidth="1"/>
    <col min="10255" max="10255" width="6.42578125" style="3" bestFit="1" customWidth="1"/>
    <col min="10256" max="10256" width="11.7109375" style="3" customWidth="1"/>
    <col min="10257" max="10257" width="0" style="3" hidden="1" customWidth="1"/>
    <col min="10258" max="10258" width="3.7109375" style="3" customWidth="1"/>
    <col min="10259" max="10259" width="11.140625" style="3" bestFit="1" customWidth="1"/>
    <col min="10260" max="10262" width="10.5703125" style="3"/>
    <col min="10263" max="10263" width="10.140625" style="3" customWidth="1"/>
    <col min="10264" max="10492" width="10.5703125" style="3"/>
    <col min="10493" max="10500" width="0" style="3" hidden="1" customWidth="1"/>
    <col min="10501" max="10503" width="3.7109375" style="3" customWidth="1"/>
    <col min="10504" max="10504" width="12.7109375" style="3" customWidth="1"/>
    <col min="10505" max="10505" width="47.42578125" style="3" customWidth="1"/>
    <col min="10506" max="10509" width="0" style="3" hidden="1" customWidth="1"/>
    <col min="10510" max="10510" width="11.7109375" style="3" customWidth="1"/>
    <col min="10511" max="10511" width="6.42578125" style="3" bestFit="1" customWidth="1"/>
    <col min="10512" max="10512" width="11.7109375" style="3" customWidth="1"/>
    <col min="10513" max="10513" width="0" style="3" hidden="1" customWidth="1"/>
    <col min="10514" max="10514" width="3.7109375" style="3" customWidth="1"/>
    <col min="10515" max="10515" width="11.140625" style="3" bestFit="1" customWidth="1"/>
    <col min="10516" max="10518" width="10.5703125" style="3"/>
    <col min="10519" max="10519" width="10.140625" style="3" customWidth="1"/>
    <col min="10520" max="10748" width="10.5703125" style="3"/>
    <col min="10749" max="10756" width="0" style="3" hidden="1" customWidth="1"/>
    <col min="10757" max="10759" width="3.7109375" style="3" customWidth="1"/>
    <col min="10760" max="10760" width="12.7109375" style="3" customWidth="1"/>
    <col min="10761" max="10761" width="47.42578125" style="3" customWidth="1"/>
    <col min="10762" max="10765" width="0" style="3" hidden="1" customWidth="1"/>
    <col min="10766" max="10766" width="11.7109375" style="3" customWidth="1"/>
    <col min="10767" max="10767" width="6.42578125" style="3" bestFit="1" customWidth="1"/>
    <col min="10768" max="10768" width="11.7109375" style="3" customWidth="1"/>
    <col min="10769" max="10769" width="0" style="3" hidden="1" customWidth="1"/>
    <col min="10770" max="10770" width="3.7109375" style="3" customWidth="1"/>
    <col min="10771" max="10771" width="11.140625" style="3" bestFit="1" customWidth="1"/>
    <col min="10772" max="10774" width="10.5703125" style="3"/>
    <col min="10775" max="10775" width="10.140625" style="3" customWidth="1"/>
    <col min="10776" max="11004" width="10.5703125" style="3"/>
    <col min="11005" max="11012" width="0" style="3" hidden="1" customWidth="1"/>
    <col min="11013" max="11015" width="3.7109375" style="3" customWidth="1"/>
    <col min="11016" max="11016" width="12.7109375" style="3" customWidth="1"/>
    <col min="11017" max="11017" width="47.42578125" style="3" customWidth="1"/>
    <col min="11018" max="11021" width="0" style="3" hidden="1" customWidth="1"/>
    <col min="11022" max="11022" width="11.7109375" style="3" customWidth="1"/>
    <col min="11023" max="11023" width="6.42578125" style="3" bestFit="1" customWidth="1"/>
    <col min="11024" max="11024" width="11.7109375" style="3" customWidth="1"/>
    <col min="11025" max="11025" width="0" style="3" hidden="1" customWidth="1"/>
    <col min="11026" max="11026" width="3.7109375" style="3" customWidth="1"/>
    <col min="11027" max="11027" width="11.140625" style="3" bestFit="1" customWidth="1"/>
    <col min="11028" max="11030" width="10.5703125" style="3"/>
    <col min="11031" max="11031" width="10.140625" style="3" customWidth="1"/>
    <col min="11032" max="11260" width="10.5703125" style="3"/>
    <col min="11261" max="11268" width="0" style="3" hidden="1" customWidth="1"/>
    <col min="11269" max="11271" width="3.7109375" style="3" customWidth="1"/>
    <col min="11272" max="11272" width="12.7109375" style="3" customWidth="1"/>
    <col min="11273" max="11273" width="47.42578125" style="3" customWidth="1"/>
    <col min="11274" max="11277" width="0" style="3" hidden="1" customWidth="1"/>
    <col min="11278" max="11278" width="11.7109375" style="3" customWidth="1"/>
    <col min="11279" max="11279" width="6.42578125" style="3" bestFit="1" customWidth="1"/>
    <col min="11280" max="11280" width="11.7109375" style="3" customWidth="1"/>
    <col min="11281" max="11281" width="0" style="3" hidden="1" customWidth="1"/>
    <col min="11282" max="11282" width="3.7109375" style="3" customWidth="1"/>
    <col min="11283" max="11283" width="11.140625" style="3" bestFit="1" customWidth="1"/>
    <col min="11284" max="11286" width="10.5703125" style="3"/>
    <col min="11287" max="11287" width="10.140625" style="3" customWidth="1"/>
    <col min="11288" max="11516" width="10.5703125" style="3"/>
    <col min="11517" max="11524" width="0" style="3" hidden="1" customWidth="1"/>
    <col min="11525" max="11527" width="3.7109375" style="3" customWidth="1"/>
    <col min="11528" max="11528" width="12.7109375" style="3" customWidth="1"/>
    <col min="11529" max="11529" width="47.42578125" style="3" customWidth="1"/>
    <col min="11530" max="11533" width="0" style="3" hidden="1" customWidth="1"/>
    <col min="11534" max="11534" width="11.7109375" style="3" customWidth="1"/>
    <col min="11535" max="11535" width="6.42578125" style="3" bestFit="1" customWidth="1"/>
    <col min="11536" max="11536" width="11.7109375" style="3" customWidth="1"/>
    <col min="11537" max="11537" width="0" style="3" hidden="1" customWidth="1"/>
    <col min="11538" max="11538" width="3.7109375" style="3" customWidth="1"/>
    <col min="11539" max="11539" width="11.140625" style="3" bestFit="1" customWidth="1"/>
    <col min="11540" max="11542" width="10.5703125" style="3"/>
    <col min="11543" max="11543" width="10.140625" style="3" customWidth="1"/>
    <col min="11544" max="11772" width="10.5703125" style="3"/>
    <col min="11773" max="11780" width="0" style="3" hidden="1" customWidth="1"/>
    <col min="11781" max="11783" width="3.7109375" style="3" customWidth="1"/>
    <col min="11784" max="11784" width="12.7109375" style="3" customWidth="1"/>
    <col min="11785" max="11785" width="47.42578125" style="3" customWidth="1"/>
    <col min="11786" max="11789" width="0" style="3" hidden="1" customWidth="1"/>
    <col min="11790" max="11790" width="11.7109375" style="3" customWidth="1"/>
    <col min="11791" max="11791" width="6.42578125" style="3" bestFit="1" customWidth="1"/>
    <col min="11792" max="11792" width="11.7109375" style="3" customWidth="1"/>
    <col min="11793" max="11793" width="0" style="3" hidden="1" customWidth="1"/>
    <col min="11794" max="11794" width="3.7109375" style="3" customWidth="1"/>
    <col min="11795" max="11795" width="11.140625" style="3" bestFit="1" customWidth="1"/>
    <col min="11796" max="11798" width="10.5703125" style="3"/>
    <col min="11799" max="11799" width="10.140625" style="3" customWidth="1"/>
    <col min="11800" max="12028" width="10.5703125" style="3"/>
    <col min="12029" max="12036" width="0" style="3" hidden="1" customWidth="1"/>
    <col min="12037" max="12039" width="3.7109375" style="3" customWidth="1"/>
    <col min="12040" max="12040" width="12.7109375" style="3" customWidth="1"/>
    <col min="12041" max="12041" width="47.42578125" style="3" customWidth="1"/>
    <col min="12042" max="12045" width="0" style="3" hidden="1" customWidth="1"/>
    <col min="12046" max="12046" width="11.7109375" style="3" customWidth="1"/>
    <col min="12047" max="12047" width="6.42578125" style="3" bestFit="1" customWidth="1"/>
    <col min="12048" max="12048" width="11.7109375" style="3" customWidth="1"/>
    <col min="12049" max="12049" width="0" style="3" hidden="1" customWidth="1"/>
    <col min="12050" max="12050" width="3.7109375" style="3" customWidth="1"/>
    <col min="12051" max="12051" width="11.140625" style="3" bestFit="1" customWidth="1"/>
    <col min="12052" max="12054" width="10.5703125" style="3"/>
    <col min="12055" max="12055" width="10.140625" style="3" customWidth="1"/>
    <col min="12056" max="12284" width="10.5703125" style="3"/>
    <col min="12285" max="12292" width="0" style="3" hidden="1" customWidth="1"/>
    <col min="12293" max="12295" width="3.7109375" style="3" customWidth="1"/>
    <col min="12296" max="12296" width="12.7109375" style="3" customWidth="1"/>
    <col min="12297" max="12297" width="47.42578125" style="3" customWidth="1"/>
    <col min="12298" max="12301" width="0" style="3" hidden="1" customWidth="1"/>
    <col min="12302" max="12302" width="11.7109375" style="3" customWidth="1"/>
    <col min="12303" max="12303" width="6.42578125" style="3" bestFit="1" customWidth="1"/>
    <col min="12304" max="12304" width="11.7109375" style="3" customWidth="1"/>
    <col min="12305" max="12305" width="0" style="3" hidden="1" customWidth="1"/>
    <col min="12306" max="12306" width="3.7109375" style="3" customWidth="1"/>
    <col min="12307" max="12307" width="11.140625" style="3" bestFit="1" customWidth="1"/>
    <col min="12308" max="12310" width="10.5703125" style="3"/>
    <col min="12311" max="12311" width="10.140625" style="3" customWidth="1"/>
    <col min="12312" max="12540" width="10.5703125" style="3"/>
    <col min="12541" max="12548" width="0" style="3" hidden="1" customWidth="1"/>
    <col min="12549" max="12551" width="3.7109375" style="3" customWidth="1"/>
    <col min="12552" max="12552" width="12.7109375" style="3" customWidth="1"/>
    <col min="12553" max="12553" width="47.42578125" style="3" customWidth="1"/>
    <col min="12554" max="12557" width="0" style="3" hidden="1" customWidth="1"/>
    <col min="12558" max="12558" width="11.7109375" style="3" customWidth="1"/>
    <col min="12559" max="12559" width="6.42578125" style="3" bestFit="1" customWidth="1"/>
    <col min="12560" max="12560" width="11.7109375" style="3" customWidth="1"/>
    <col min="12561" max="12561" width="0" style="3" hidden="1" customWidth="1"/>
    <col min="12562" max="12562" width="3.7109375" style="3" customWidth="1"/>
    <col min="12563" max="12563" width="11.140625" style="3" bestFit="1" customWidth="1"/>
    <col min="12564" max="12566" width="10.5703125" style="3"/>
    <col min="12567" max="12567" width="10.140625" style="3" customWidth="1"/>
    <col min="12568" max="12796" width="10.5703125" style="3"/>
    <col min="12797" max="12804" width="0" style="3" hidden="1" customWidth="1"/>
    <col min="12805" max="12807" width="3.7109375" style="3" customWidth="1"/>
    <col min="12808" max="12808" width="12.7109375" style="3" customWidth="1"/>
    <col min="12809" max="12809" width="47.42578125" style="3" customWidth="1"/>
    <col min="12810" max="12813" width="0" style="3" hidden="1" customWidth="1"/>
    <col min="12814" max="12814" width="11.7109375" style="3" customWidth="1"/>
    <col min="12815" max="12815" width="6.42578125" style="3" bestFit="1" customWidth="1"/>
    <col min="12816" max="12816" width="11.7109375" style="3" customWidth="1"/>
    <col min="12817" max="12817" width="0" style="3" hidden="1" customWidth="1"/>
    <col min="12818" max="12818" width="3.7109375" style="3" customWidth="1"/>
    <col min="12819" max="12819" width="11.140625" style="3" bestFit="1" customWidth="1"/>
    <col min="12820" max="12822" width="10.5703125" style="3"/>
    <col min="12823" max="12823" width="10.140625" style="3" customWidth="1"/>
    <col min="12824" max="13052" width="10.5703125" style="3"/>
    <col min="13053" max="13060" width="0" style="3" hidden="1" customWidth="1"/>
    <col min="13061" max="13063" width="3.7109375" style="3" customWidth="1"/>
    <col min="13064" max="13064" width="12.7109375" style="3" customWidth="1"/>
    <col min="13065" max="13065" width="47.42578125" style="3" customWidth="1"/>
    <col min="13066" max="13069" width="0" style="3" hidden="1" customWidth="1"/>
    <col min="13070" max="13070" width="11.7109375" style="3" customWidth="1"/>
    <col min="13071" max="13071" width="6.42578125" style="3" bestFit="1" customWidth="1"/>
    <col min="13072" max="13072" width="11.7109375" style="3" customWidth="1"/>
    <col min="13073" max="13073" width="0" style="3" hidden="1" customWidth="1"/>
    <col min="13074" max="13074" width="3.7109375" style="3" customWidth="1"/>
    <col min="13075" max="13075" width="11.140625" style="3" bestFit="1" customWidth="1"/>
    <col min="13076" max="13078" width="10.5703125" style="3"/>
    <col min="13079" max="13079" width="10.140625" style="3" customWidth="1"/>
    <col min="13080" max="13308" width="10.5703125" style="3"/>
    <col min="13309" max="13316" width="0" style="3" hidden="1" customWidth="1"/>
    <col min="13317" max="13319" width="3.7109375" style="3" customWidth="1"/>
    <col min="13320" max="13320" width="12.7109375" style="3" customWidth="1"/>
    <col min="13321" max="13321" width="47.42578125" style="3" customWidth="1"/>
    <col min="13322" max="13325" width="0" style="3" hidden="1" customWidth="1"/>
    <col min="13326" max="13326" width="11.7109375" style="3" customWidth="1"/>
    <col min="13327" max="13327" width="6.42578125" style="3" bestFit="1" customWidth="1"/>
    <col min="13328" max="13328" width="11.7109375" style="3" customWidth="1"/>
    <col min="13329" max="13329" width="0" style="3" hidden="1" customWidth="1"/>
    <col min="13330" max="13330" width="3.7109375" style="3" customWidth="1"/>
    <col min="13331" max="13331" width="11.140625" style="3" bestFit="1" customWidth="1"/>
    <col min="13332" max="13334" width="10.5703125" style="3"/>
    <col min="13335" max="13335" width="10.140625" style="3" customWidth="1"/>
    <col min="13336" max="13564" width="10.5703125" style="3"/>
    <col min="13565" max="13572" width="0" style="3" hidden="1" customWidth="1"/>
    <col min="13573" max="13575" width="3.7109375" style="3" customWidth="1"/>
    <col min="13576" max="13576" width="12.7109375" style="3" customWidth="1"/>
    <col min="13577" max="13577" width="47.42578125" style="3" customWidth="1"/>
    <col min="13578" max="13581" width="0" style="3" hidden="1" customWidth="1"/>
    <col min="13582" max="13582" width="11.7109375" style="3" customWidth="1"/>
    <col min="13583" max="13583" width="6.42578125" style="3" bestFit="1" customWidth="1"/>
    <col min="13584" max="13584" width="11.7109375" style="3" customWidth="1"/>
    <col min="13585" max="13585" width="0" style="3" hidden="1" customWidth="1"/>
    <col min="13586" max="13586" width="3.7109375" style="3" customWidth="1"/>
    <col min="13587" max="13587" width="11.140625" style="3" bestFit="1" customWidth="1"/>
    <col min="13588" max="13590" width="10.5703125" style="3"/>
    <col min="13591" max="13591" width="10.140625" style="3" customWidth="1"/>
    <col min="13592" max="13820" width="10.5703125" style="3"/>
    <col min="13821" max="13828" width="0" style="3" hidden="1" customWidth="1"/>
    <col min="13829" max="13831" width="3.7109375" style="3" customWidth="1"/>
    <col min="13832" max="13832" width="12.7109375" style="3" customWidth="1"/>
    <col min="13833" max="13833" width="47.42578125" style="3" customWidth="1"/>
    <col min="13834" max="13837" width="0" style="3" hidden="1" customWidth="1"/>
    <col min="13838" max="13838" width="11.7109375" style="3" customWidth="1"/>
    <col min="13839" max="13839" width="6.42578125" style="3" bestFit="1" customWidth="1"/>
    <col min="13840" max="13840" width="11.7109375" style="3" customWidth="1"/>
    <col min="13841" max="13841" width="0" style="3" hidden="1" customWidth="1"/>
    <col min="13842" max="13842" width="3.7109375" style="3" customWidth="1"/>
    <col min="13843" max="13843" width="11.140625" style="3" bestFit="1" customWidth="1"/>
    <col min="13844" max="13846" width="10.5703125" style="3"/>
    <col min="13847" max="13847" width="10.140625" style="3" customWidth="1"/>
    <col min="13848" max="14076" width="10.5703125" style="3"/>
    <col min="14077" max="14084" width="0" style="3" hidden="1" customWidth="1"/>
    <col min="14085" max="14087" width="3.7109375" style="3" customWidth="1"/>
    <col min="14088" max="14088" width="12.7109375" style="3" customWidth="1"/>
    <col min="14089" max="14089" width="47.42578125" style="3" customWidth="1"/>
    <col min="14090" max="14093" width="0" style="3" hidden="1" customWidth="1"/>
    <col min="14094" max="14094" width="11.7109375" style="3" customWidth="1"/>
    <col min="14095" max="14095" width="6.42578125" style="3" bestFit="1" customWidth="1"/>
    <col min="14096" max="14096" width="11.7109375" style="3" customWidth="1"/>
    <col min="14097" max="14097" width="0" style="3" hidden="1" customWidth="1"/>
    <col min="14098" max="14098" width="3.7109375" style="3" customWidth="1"/>
    <col min="14099" max="14099" width="11.140625" style="3" bestFit="1" customWidth="1"/>
    <col min="14100" max="14102" width="10.5703125" style="3"/>
    <col min="14103" max="14103" width="10.140625" style="3" customWidth="1"/>
    <col min="14104" max="14332" width="10.5703125" style="3"/>
    <col min="14333" max="14340" width="0" style="3" hidden="1" customWidth="1"/>
    <col min="14341" max="14343" width="3.7109375" style="3" customWidth="1"/>
    <col min="14344" max="14344" width="12.7109375" style="3" customWidth="1"/>
    <col min="14345" max="14345" width="47.42578125" style="3" customWidth="1"/>
    <col min="14346" max="14349" width="0" style="3" hidden="1" customWidth="1"/>
    <col min="14350" max="14350" width="11.7109375" style="3" customWidth="1"/>
    <col min="14351" max="14351" width="6.42578125" style="3" bestFit="1" customWidth="1"/>
    <col min="14352" max="14352" width="11.7109375" style="3" customWidth="1"/>
    <col min="14353" max="14353" width="0" style="3" hidden="1" customWidth="1"/>
    <col min="14354" max="14354" width="3.7109375" style="3" customWidth="1"/>
    <col min="14355" max="14355" width="11.140625" style="3" bestFit="1" customWidth="1"/>
    <col min="14356" max="14358" width="10.5703125" style="3"/>
    <col min="14359" max="14359" width="10.140625" style="3" customWidth="1"/>
    <col min="14360" max="14588" width="10.5703125" style="3"/>
    <col min="14589" max="14596" width="0" style="3" hidden="1" customWidth="1"/>
    <col min="14597" max="14599" width="3.7109375" style="3" customWidth="1"/>
    <col min="14600" max="14600" width="12.7109375" style="3" customWidth="1"/>
    <col min="14601" max="14601" width="47.42578125" style="3" customWidth="1"/>
    <col min="14602" max="14605" width="0" style="3" hidden="1" customWidth="1"/>
    <col min="14606" max="14606" width="11.7109375" style="3" customWidth="1"/>
    <col min="14607" max="14607" width="6.42578125" style="3" bestFit="1" customWidth="1"/>
    <col min="14608" max="14608" width="11.7109375" style="3" customWidth="1"/>
    <col min="14609" max="14609" width="0" style="3" hidden="1" customWidth="1"/>
    <col min="14610" max="14610" width="3.7109375" style="3" customWidth="1"/>
    <col min="14611" max="14611" width="11.140625" style="3" bestFit="1" customWidth="1"/>
    <col min="14612" max="14614" width="10.5703125" style="3"/>
    <col min="14615" max="14615" width="10.140625" style="3" customWidth="1"/>
    <col min="14616" max="14844" width="10.5703125" style="3"/>
    <col min="14845" max="14852" width="0" style="3" hidden="1" customWidth="1"/>
    <col min="14853" max="14855" width="3.7109375" style="3" customWidth="1"/>
    <col min="14856" max="14856" width="12.7109375" style="3" customWidth="1"/>
    <col min="14857" max="14857" width="47.42578125" style="3" customWidth="1"/>
    <col min="14858" max="14861" width="0" style="3" hidden="1" customWidth="1"/>
    <col min="14862" max="14862" width="11.7109375" style="3" customWidth="1"/>
    <col min="14863" max="14863" width="6.42578125" style="3" bestFit="1" customWidth="1"/>
    <col min="14864" max="14864" width="11.7109375" style="3" customWidth="1"/>
    <col min="14865" max="14865" width="0" style="3" hidden="1" customWidth="1"/>
    <col min="14866" max="14866" width="3.7109375" style="3" customWidth="1"/>
    <col min="14867" max="14867" width="11.140625" style="3" bestFit="1" customWidth="1"/>
    <col min="14868" max="14870" width="10.5703125" style="3"/>
    <col min="14871" max="14871" width="10.140625" style="3" customWidth="1"/>
    <col min="14872" max="15100" width="10.5703125" style="3"/>
    <col min="15101" max="15108" width="0" style="3" hidden="1" customWidth="1"/>
    <col min="15109" max="15111" width="3.7109375" style="3" customWidth="1"/>
    <col min="15112" max="15112" width="12.7109375" style="3" customWidth="1"/>
    <col min="15113" max="15113" width="47.42578125" style="3" customWidth="1"/>
    <col min="15114" max="15117" width="0" style="3" hidden="1" customWidth="1"/>
    <col min="15118" max="15118" width="11.7109375" style="3" customWidth="1"/>
    <col min="15119" max="15119" width="6.42578125" style="3" bestFit="1" customWidth="1"/>
    <col min="15120" max="15120" width="11.7109375" style="3" customWidth="1"/>
    <col min="15121" max="15121" width="0" style="3" hidden="1" customWidth="1"/>
    <col min="15122" max="15122" width="3.7109375" style="3" customWidth="1"/>
    <col min="15123" max="15123" width="11.140625" style="3" bestFit="1" customWidth="1"/>
    <col min="15124" max="15126" width="10.5703125" style="3"/>
    <col min="15127" max="15127" width="10.140625" style="3" customWidth="1"/>
    <col min="15128" max="15356" width="10.5703125" style="3"/>
    <col min="15357" max="15364" width="0" style="3" hidden="1" customWidth="1"/>
    <col min="15365" max="15367" width="3.7109375" style="3" customWidth="1"/>
    <col min="15368" max="15368" width="12.7109375" style="3" customWidth="1"/>
    <col min="15369" max="15369" width="47.42578125" style="3" customWidth="1"/>
    <col min="15370" max="15373" width="0" style="3" hidden="1" customWidth="1"/>
    <col min="15374" max="15374" width="11.7109375" style="3" customWidth="1"/>
    <col min="15375" max="15375" width="6.42578125" style="3" bestFit="1" customWidth="1"/>
    <col min="15376" max="15376" width="11.7109375" style="3" customWidth="1"/>
    <col min="15377" max="15377" width="0" style="3" hidden="1" customWidth="1"/>
    <col min="15378" max="15378" width="3.7109375" style="3" customWidth="1"/>
    <col min="15379" max="15379" width="11.140625" style="3" bestFit="1" customWidth="1"/>
    <col min="15380" max="15382" width="10.5703125" style="3"/>
    <col min="15383" max="15383" width="10.140625" style="3" customWidth="1"/>
    <col min="15384" max="15612" width="10.5703125" style="3"/>
    <col min="15613" max="15620" width="0" style="3" hidden="1" customWidth="1"/>
    <col min="15621" max="15623" width="3.7109375" style="3" customWidth="1"/>
    <col min="15624" max="15624" width="12.7109375" style="3" customWidth="1"/>
    <col min="15625" max="15625" width="47.42578125" style="3" customWidth="1"/>
    <col min="15626" max="15629" width="0" style="3" hidden="1" customWidth="1"/>
    <col min="15630" max="15630" width="11.7109375" style="3" customWidth="1"/>
    <col min="15631" max="15631" width="6.42578125" style="3" bestFit="1" customWidth="1"/>
    <col min="15632" max="15632" width="11.7109375" style="3" customWidth="1"/>
    <col min="15633" max="15633" width="0" style="3" hidden="1" customWidth="1"/>
    <col min="15634" max="15634" width="3.7109375" style="3" customWidth="1"/>
    <col min="15635" max="15635" width="11.140625" style="3" bestFit="1" customWidth="1"/>
    <col min="15636" max="15638" width="10.5703125" style="3"/>
    <col min="15639" max="15639" width="10.140625" style="3" customWidth="1"/>
    <col min="15640" max="15868" width="10.5703125" style="3"/>
    <col min="15869" max="15876" width="0" style="3" hidden="1" customWidth="1"/>
    <col min="15877" max="15879" width="3.7109375" style="3" customWidth="1"/>
    <col min="15880" max="15880" width="12.7109375" style="3" customWidth="1"/>
    <col min="15881" max="15881" width="47.42578125" style="3" customWidth="1"/>
    <col min="15882" max="15885" width="0" style="3" hidden="1" customWidth="1"/>
    <col min="15886" max="15886" width="11.7109375" style="3" customWidth="1"/>
    <col min="15887" max="15887" width="6.42578125" style="3" bestFit="1" customWidth="1"/>
    <col min="15888" max="15888" width="11.7109375" style="3" customWidth="1"/>
    <col min="15889" max="15889" width="0" style="3" hidden="1" customWidth="1"/>
    <col min="15890" max="15890" width="3.7109375" style="3" customWidth="1"/>
    <col min="15891" max="15891" width="11.140625" style="3" bestFit="1" customWidth="1"/>
    <col min="15892" max="15894" width="10.5703125" style="3"/>
    <col min="15895" max="15895" width="10.140625" style="3" customWidth="1"/>
    <col min="15896" max="16124" width="10.5703125" style="3"/>
    <col min="16125" max="16132" width="0" style="3" hidden="1" customWidth="1"/>
    <col min="16133" max="16135" width="3.7109375" style="3" customWidth="1"/>
    <col min="16136" max="16136" width="12.7109375" style="3" customWidth="1"/>
    <col min="16137" max="16137" width="47.42578125" style="3" customWidth="1"/>
    <col min="16138" max="16141" width="0" style="3" hidden="1" customWidth="1"/>
    <col min="16142" max="16142" width="11.7109375" style="3" customWidth="1"/>
    <col min="16143" max="16143" width="6.42578125" style="3" bestFit="1" customWidth="1"/>
    <col min="16144" max="16144" width="11.7109375" style="3" customWidth="1"/>
    <col min="16145" max="16145" width="0" style="3" hidden="1" customWidth="1"/>
    <col min="16146" max="16146" width="3.7109375" style="3" customWidth="1"/>
    <col min="16147" max="16147" width="11.140625" style="3" bestFit="1" customWidth="1"/>
    <col min="16148" max="16150" width="10.5703125" style="3"/>
    <col min="16151" max="16151" width="10.140625" style="3" customWidth="1"/>
    <col min="16152" max="16384" width="10.5703125" style="3"/>
  </cols>
  <sheetData>
    <row r="4" spans="1:30" x14ac:dyDescent="0.25">
      <c r="I4" s="7"/>
      <c r="J4" s="7"/>
      <c r="K4" s="7"/>
      <c r="L4" s="31"/>
      <c r="M4" s="31"/>
      <c r="N4" s="31"/>
      <c r="O4" s="31"/>
      <c r="P4" s="31"/>
      <c r="Q4" s="31"/>
      <c r="R4" s="7"/>
    </row>
    <row r="5" spans="1:30" ht="12.75" x14ac:dyDescent="0.25">
      <c r="I5" s="123" t="s">
        <v>81</v>
      </c>
      <c r="J5" s="123"/>
      <c r="K5" s="123"/>
      <c r="L5" s="123"/>
      <c r="M5" s="123"/>
      <c r="N5" s="123"/>
      <c r="O5" s="123"/>
      <c r="P5" s="123"/>
      <c r="Q5" s="123"/>
      <c r="R5" s="32"/>
    </row>
    <row r="6" spans="1:30" ht="21" customHeight="1" x14ac:dyDescent="0.25">
      <c r="I6" s="122" t="s">
        <v>83</v>
      </c>
      <c r="J6" s="122"/>
      <c r="K6" s="122"/>
      <c r="L6" s="122"/>
      <c r="M6" s="122"/>
      <c r="N6" s="122"/>
      <c r="O6" s="122"/>
      <c r="P6" s="122"/>
      <c r="Q6" s="122"/>
      <c r="R6" s="7"/>
    </row>
    <row r="7" spans="1:30" s="34" customFormat="1" ht="5.25" x14ac:dyDescent="0.25">
      <c r="A7" s="33"/>
      <c r="B7" s="33"/>
      <c r="C7" s="33"/>
      <c r="D7" s="33"/>
      <c r="E7" s="33"/>
      <c r="F7" s="33"/>
      <c r="G7" s="33"/>
      <c r="H7" s="33"/>
      <c r="I7" s="35"/>
      <c r="J7" s="36"/>
      <c r="L7" s="124"/>
      <c r="M7" s="124"/>
      <c r="N7" s="124"/>
      <c r="O7" s="124"/>
      <c r="P7" s="124"/>
      <c r="Q7" s="124"/>
      <c r="R7" s="37"/>
      <c r="S7" s="37"/>
      <c r="T7" s="33"/>
      <c r="U7" s="33"/>
      <c r="V7" s="33"/>
      <c r="W7" s="33"/>
      <c r="X7" s="33"/>
    </row>
    <row r="8" spans="1:30" s="38" customFormat="1" ht="30" x14ac:dyDescent="0.25">
      <c r="G8" s="39"/>
      <c r="H8" s="39"/>
      <c r="I8" s="40"/>
      <c r="J8" s="41" t="str">
        <f>"Дата подачи заявления об "&amp;IF(datePr_ch="","утверждении","изменении") &amp; " тарифов"</f>
        <v>Дата подачи заявления об утверждении тарифов</v>
      </c>
      <c r="K8" s="42"/>
      <c r="L8" s="125" t="str">
        <f>IF(datePr_ch="",IF(datePr="","",datePr),datePr_ch)</f>
        <v>29.04.2019</v>
      </c>
      <c r="M8" s="125"/>
      <c r="N8" s="125"/>
      <c r="O8" s="125"/>
      <c r="P8" s="125"/>
      <c r="Q8" s="125"/>
      <c r="R8" s="43"/>
      <c r="T8" s="44"/>
      <c r="U8" s="44"/>
      <c r="V8" s="44"/>
      <c r="W8" s="44"/>
      <c r="X8" s="44"/>
      <c r="Y8" s="44"/>
      <c r="Z8" s="44"/>
      <c r="AA8" s="44"/>
      <c r="AB8" s="44"/>
      <c r="AC8" s="44"/>
      <c r="AD8" s="44"/>
    </row>
    <row r="9" spans="1:30" s="38" customFormat="1" ht="30" x14ac:dyDescent="0.25">
      <c r="G9" s="39"/>
      <c r="H9" s="39"/>
      <c r="I9" s="45"/>
      <c r="J9" s="41" t="str">
        <f>"Номер подачи заявления об "&amp;IF(numberPr_ch="","утверждении","изменении") &amp; " тарифов"</f>
        <v>Номер подачи заявления об утверждении тарифов</v>
      </c>
      <c r="K9" s="42"/>
      <c r="L9" s="125" t="str">
        <f>IF(numberPr_ch="",IF(numberPr="","",numberPr),numberPr_ch)</f>
        <v>6-3049-12</v>
      </c>
      <c r="M9" s="125"/>
      <c r="N9" s="125"/>
      <c r="O9" s="125"/>
      <c r="P9" s="125"/>
      <c r="Q9" s="125"/>
      <c r="R9" s="43"/>
      <c r="T9" s="44"/>
      <c r="U9" s="44"/>
      <c r="V9" s="44"/>
      <c r="W9" s="44"/>
      <c r="X9" s="44"/>
      <c r="Y9" s="44"/>
      <c r="Z9" s="44"/>
      <c r="AA9" s="44"/>
      <c r="AB9" s="44"/>
      <c r="AC9" s="44"/>
      <c r="AD9" s="44"/>
    </row>
    <row r="10" spans="1:30" s="34" customFormat="1" ht="5.25" x14ac:dyDescent="0.25">
      <c r="A10" s="33"/>
      <c r="B10" s="33"/>
      <c r="C10" s="33"/>
      <c r="D10" s="33"/>
      <c r="E10" s="33"/>
      <c r="F10" s="33"/>
      <c r="G10" s="33"/>
      <c r="H10" s="33"/>
      <c r="I10" s="35"/>
      <c r="J10" s="36"/>
      <c r="L10" s="124"/>
      <c r="M10" s="124"/>
      <c r="N10" s="124"/>
      <c r="O10" s="124"/>
      <c r="P10" s="124"/>
      <c r="Q10" s="124"/>
      <c r="R10" s="37"/>
      <c r="S10" s="37"/>
      <c r="T10" s="33"/>
      <c r="U10" s="33"/>
      <c r="V10" s="33"/>
      <c r="W10" s="33"/>
      <c r="X10" s="33"/>
    </row>
    <row r="11" spans="1:30" s="38" customFormat="1" ht="15" x14ac:dyDescent="0.25">
      <c r="G11" s="39"/>
      <c r="H11" s="39"/>
      <c r="I11" s="120"/>
      <c r="J11" s="120"/>
      <c r="K11" s="46"/>
      <c r="L11" s="121"/>
      <c r="M11" s="121"/>
      <c r="N11" s="121"/>
      <c r="O11" s="121"/>
      <c r="P11" s="121"/>
      <c r="Q11" s="121"/>
      <c r="R11" s="47" t="s">
        <v>41</v>
      </c>
      <c r="T11" s="44"/>
      <c r="U11" s="44"/>
      <c r="V11" s="44"/>
      <c r="W11" s="44"/>
      <c r="X11" s="44"/>
      <c r="Y11" s="44"/>
      <c r="Z11" s="44"/>
      <c r="AA11" s="44"/>
      <c r="AB11" s="44"/>
      <c r="AC11" s="44"/>
      <c r="AD11" s="44"/>
    </row>
    <row r="12" spans="1:30" ht="12.75" thickBot="1" x14ac:dyDescent="0.3">
      <c r="I12" s="7"/>
      <c r="J12" s="7"/>
      <c r="K12" s="7"/>
      <c r="L12" s="126"/>
      <c r="M12" s="126"/>
      <c r="N12" s="126"/>
      <c r="O12" s="126"/>
      <c r="P12" s="126"/>
      <c r="Q12" s="126"/>
      <c r="R12" s="126"/>
    </row>
    <row r="13" spans="1:30" x14ac:dyDescent="0.25">
      <c r="I13" s="127" t="s">
        <v>1</v>
      </c>
      <c r="J13" s="128"/>
      <c r="K13" s="128"/>
      <c r="L13" s="128"/>
      <c r="M13" s="128"/>
      <c r="N13" s="128"/>
      <c r="O13" s="128"/>
      <c r="P13" s="128"/>
      <c r="Q13" s="128"/>
      <c r="R13" s="128"/>
      <c r="S13" s="129"/>
    </row>
    <row r="14" spans="1:30" ht="15" x14ac:dyDescent="0.25">
      <c r="I14" s="130" t="s">
        <v>2</v>
      </c>
      <c r="J14" s="132" t="s">
        <v>42</v>
      </c>
      <c r="K14" s="48"/>
      <c r="L14" s="134" t="s">
        <v>43</v>
      </c>
      <c r="M14" s="135"/>
      <c r="N14" s="135"/>
      <c r="O14" s="135"/>
      <c r="P14" s="135"/>
      <c r="Q14" s="136"/>
      <c r="R14" s="137" t="s">
        <v>44</v>
      </c>
      <c r="S14" s="140" t="s">
        <v>27</v>
      </c>
    </row>
    <row r="15" spans="1:30" x14ac:dyDescent="0.25">
      <c r="I15" s="130"/>
      <c r="J15" s="132"/>
      <c r="K15" s="48"/>
      <c r="L15" s="143" t="s">
        <v>45</v>
      </c>
      <c r="M15" s="145" t="s">
        <v>46</v>
      </c>
      <c r="N15" s="146"/>
      <c r="O15" s="147" t="s">
        <v>47</v>
      </c>
      <c r="P15" s="147"/>
      <c r="Q15" s="148"/>
      <c r="R15" s="138"/>
      <c r="S15" s="141"/>
    </row>
    <row r="16" spans="1:30" ht="45.75" thickBot="1" x14ac:dyDescent="0.3">
      <c r="I16" s="131"/>
      <c r="J16" s="133"/>
      <c r="K16" s="79"/>
      <c r="L16" s="144"/>
      <c r="M16" s="80" t="s">
        <v>48</v>
      </c>
      <c r="N16" s="80" t="s">
        <v>49</v>
      </c>
      <c r="O16" s="81" t="s">
        <v>50</v>
      </c>
      <c r="P16" s="149" t="s">
        <v>51</v>
      </c>
      <c r="Q16" s="150"/>
      <c r="R16" s="139"/>
      <c r="S16" s="142"/>
    </row>
    <row r="17" spans="1:30" ht="12" thickBot="1" x14ac:dyDescent="0.3">
      <c r="I17" s="82" t="s">
        <v>10</v>
      </c>
      <c r="J17" s="83" t="s">
        <v>11</v>
      </c>
      <c r="K17" s="84" t="s">
        <v>11</v>
      </c>
      <c r="L17" s="85">
        <f ca="1">OFFSET(L17,0,-1)+1</f>
        <v>3</v>
      </c>
      <c r="M17" s="85">
        <f ca="1">OFFSET(M17,0,-1)+1</f>
        <v>4</v>
      </c>
      <c r="N17" s="85">
        <f ca="1">OFFSET(N17,0,-1)+1</f>
        <v>5</v>
      </c>
      <c r="O17" s="85">
        <f ca="1">OFFSET(O17,0,-1)+1</f>
        <v>6</v>
      </c>
      <c r="P17" s="151">
        <f ca="1">OFFSET(P17,0,-1)+1</f>
        <v>7</v>
      </c>
      <c r="Q17" s="151"/>
      <c r="R17" s="85">
        <f ca="1">OFFSET(R17,0,-2)+1</f>
        <v>8</v>
      </c>
      <c r="S17" s="86">
        <f ca="1">OFFSET(S17,0,-1)</f>
        <v>8</v>
      </c>
    </row>
    <row r="18" spans="1:30" x14ac:dyDescent="0.25">
      <c r="A18" s="152">
        <v>1</v>
      </c>
      <c r="B18" s="49"/>
      <c r="C18" s="49"/>
      <c r="D18" s="49"/>
      <c r="E18" s="50"/>
      <c r="F18" s="51"/>
      <c r="G18" s="51"/>
      <c r="H18" s="51"/>
      <c r="I18" s="87">
        <v>1</v>
      </c>
      <c r="J18" s="88" t="s">
        <v>4</v>
      </c>
      <c r="K18" s="89"/>
      <c r="L18" s="153" t="str">
        <f>IF('[1]Перечень тарифов'!J21="","","" &amp; '[1]Перечень тарифов'!J21 &amp; "")</f>
        <v>Тариф на услуги по передаче тепловой энергии</v>
      </c>
      <c r="M18" s="153"/>
      <c r="N18" s="153"/>
      <c r="O18" s="153"/>
      <c r="P18" s="153"/>
      <c r="Q18" s="153"/>
      <c r="R18" s="153"/>
      <c r="S18" s="154"/>
    </row>
    <row r="19" spans="1:30" x14ac:dyDescent="0.25">
      <c r="A19" s="152"/>
      <c r="B19" s="152">
        <v>1</v>
      </c>
      <c r="C19" s="49"/>
      <c r="D19" s="49"/>
      <c r="E19" s="51"/>
      <c r="F19" s="51"/>
      <c r="G19" s="51"/>
      <c r="H19" s="51"/>
      <c r="I19" s="77" t="s">
        <v>18</v>
      </c>
      <c r="J19" s="53"/>
      <c r="K19" s="52"/>
      <c r="L19" s="155"/>
      <c r="M19" s="155"/>
      <c r="N19" s="155"/>
      <c r="O19" s="155"/>
      <c r="P19" s="155"/>
      <c r="Q19" s="155"/>
      <c r="R19" s="155"/>
      <c r="S19" s="156"/>
    </row>
    <row r="20" spans="1:30" x14ac:dyDescent="0.25">
      <c r="A20" s="152"/>
      <c r="B20" s="152"/>
      <c r="C20" s="152">
        <v>1</v>
      </c>
      <c r="D20" s="49"/>
      <c r="E20" s="51"/>
      <c r="F20" s="51"/>
      <c r="G20" s="51"/>
      <c r="H20" s="51"/>
      <c r="I20" s="77" t="s">
        <v>60</v>
      </c>
      <c r="J20" s="54" t="s">
        <v>52</v>
      </c>
      <c r="K20" s="52"/>
      <c r="L20" s="155" t="str">
        <f>IF('[1]Перечень тарифов'!R21="","","" &amp; '[1]Перечень тарифов'!R21 &amp; "")</f>
        <v>контур теплоснабжения от АО "Кузнецкая ТЭЦ"</v>
      </c>
      <c r="M20" s="155"/>
      <c r="N20" s="155"/>
      <c r="O20" s="155"/>
      <c r="P20" s="155"/>
      <c r="Q20" s="155"/>
      <c r="R20" s="155"/>
      <c r="S20" s="156"/>
    </row>
    <row r="21" spans="1:30" x14ac:dyDescent="0.25">
      <c r="A21" s="152"/>
      <c r="B21" s="152"/>
      <c r="C21" s="152"/>
      <c r="D21" s="152">
        <v>1</v>
      </c>
      <c r="E21" s="51"/>
      <c r="F21" s="51"/>
      <c r="G21" s="51"/>
      <c r="H21" s="51"/>
      <c r="I21" s="77" t="s">
        <v>61</v>
      </c>
      <c r="J21" s="55"/>
      <c r="K21" s="52"/>
      <c r="L21" s="155"/>
      <c r="M21" s="155"/>
      <c r="N21" s="155"/>
      <c r="O21" s="155"/>
      <c r="P21" s="155"/>
      <c r="Q21" s="155"/>
      <c r="R21" s="155"/>
      <c r="S21" s="156"/>
    </row>
    <row r="22" spans="1:30" x14ac:dyDescent="0.25">
      <c r="A22" s="152"/>
      <c r="B22" s="152"/>
      <c r="C22" s="152"/>
      <c r="D22" s="152"/>
      <c r="E22" s="152"/>
      <c r="F22" s="152">
        <v>1</v>
      </c>
      <c r="G22" s="49"/>
      <c r="H22" s="49"/>
      <c r="I22" s="77" t="s">
        <v>62</v>
      </c>
      <c r="J22" s="56" t="s">
        <v>53</v>
      </c>
      <c r="K22" s="19"/>
      <c r="L22" s="157" t="s">
        <v>54</v>
      </c>
      <c r="M22" s="157"/>
      <c r="N22" s="157"/>
      <c r="O22" s="157"/>
      <c r="P22" s="157"/>
      <c r="Q22" s="157"/>
      <c r="R22" s="157"/>
      <c r="S22" s="158"/>
      <c r="U22" s="4" t="e">
        <f ca="1">strCheckUnique(V22:V24)</f>
        <v>#NAME?</v>
      </c>
      <c r="W22" s="4"/>
    </row>
    <row r="23" spans="1:30" ht="11.25" customHeight="1" x14ac:dyDescent="0.25">
      <c r="A23" s="152"/>
      <c r="B23" s="152"/>
      <c r="C23" s="152"/>
      <c r="D23" s="152"/>
      <c r="E23" s="152"/>
      <c r="F23" s="152"/>
      <c r="G23" s="49">
        <v>1</v>
      </c>
      <c r="H23" s="49"/>
      <c r="I23" s="77" t="s">
        <v>63</v>
      </c>
      <c r="J23" s="57" t="s">
        <v>55</v>
      </c>
      <c r="K23" s="58"/>
      <c r="L23" s="59">
        <v>271.41000000000003</v>
      </c>
      <c r="M23" s="60"/>
      <c r="N23" s="61"/>
      <c r="O23" s="159" t="s">
        <v>24</v>
      </c>
      <c r="P23" s="161" t="s">
        <v>56</v>
      </c>
      <c r="Q23" s="159" t="s">
        <v>25</v>
      </c>
      <c r="R23" s="161" t="s">
        <v>57</v>
      </c>
      <c r="S23" s="78"/>
      <c r="T23" s="30" t="e">
        <f ca="1">strCheckDate(L24:S24)</f>
        <v>#NAME?</v>
      </c>
      <c r="U23" s="4"/>
      <c r="V23" s="4" t="str">
        <f>IF(J23="","",J23 )</f>
        <v>вода</v>
      </c>
      <c r="W23" s="4"/>
      <c r="X23" s="4"/>
      <c r="Y23" s="4"/>
    </row>
    <row r="24" spans="1:30" ht="12" thickBot="1" x14ac:dyDescent="0.3">
      <c r="A24" s="152"/>
      <c r="B24" s="152"/>
      <c r="C24" s="152"/>
      <c r="D24" s="152"/>
      <c r="E24" s="152"/>
      <c r="F24" s="152"/>
      <c r="G24" s="49"/>
      <c r="H24" s="49"/>
      <c r="I24" s="90"/>
      <c r="J24" s="91"/>
      <c r="K24" s="92"/>
      <c r="L24" s="93"/>
      <c r="M24" s="93"/>
      <c r="N24" s="94" t="str">
        <f>O23 &amp; "-" &amp; Q23</f>
        <v>01.01.2020-31.12.2020</v>
      </c>
      <c r="O24" s="160"/>
      <c r="P24" s="162"/>
      <c r="Q24" s="160"/>
      <c r="R24" s="162"/>
      <c r="S24" s="95"/>
    </row>
    <row r="25" spans="1:30" s="63" customFormat="1" ht="15" x14ac:dyDescent="0.25">
      <c r="A25" s="152"/>
      <c r="B25" s="152"/>
      <c r="C25" s="152"/>
      <c r="D25" s="152"/>
      <c r="E25" s="64"/>
      <c r="F25" s="51"/>
      <c r="G25" s="51"/>
      <c r="H25" s="51"/>
      <c r="I25" s="96"/>
      <c r="J25" s="97"/>
      <c r="K25" s="98"/>
      <c r="L25" s="99"/>
      <c r="M25" s="99"/>
      <c r="N25" s="99"/>
      <c r="O25" s="100"/>
      <c r="P25" s="101"/>
      <c r="Q25" s="102"/>
      <c r="R25" s="98"/>
      <c r="S25" s="103"/>
      <c r="T25" s="62"/>
      <c r="U25" s="62"/>
      <c r="V25" s="62"/>
      <c r="W25" s="62"/>
      <c r="X25" s="62"/>
      <c r="Y25" s="62"/>
      <c r="Z25" s="62"/>
      <c r="AA25" s="62"/>
      <c r="AB25" s="62"/>
      <c r="AC25" s="62"/>
      <c r="AD25" s="62"/>
    </row>
    <row r="26" spans="1:30" x14ac:dyDescent="0.25">
      <c r="A26" s="152"/>
      <c r="B26" s="152"/>
      <c r="C26" s="152">
        <v>2</v>
      </c>
      <c r="D26" s="49"/>
      <c r="E26" s="51"/>
      <c r="F26" s="51"/>
      <c r="G26" s="51"/>
      <c r="H26" s="51"/>
      <c r="I26" s="77" t="s">
        <v>64</v>
      </c>
      <c r="J26" s="54" t="s">
        <v>52</v>
      </c>
      <c r="K26" s="52"/>
      <c r="L26" s="155" t="str">
        <f>IF('[1]Перечень тарифов'!R23="","","" &amp; '[1]Перечень тарифов'!R23 &amp; "")</f>
        <v>контур теплоснабжения от ООО "КузнецкТеплоСбыт"</v>
      </c>
      <c r="M26" s="155"/>
      <c r="N26" s="155"/>
      <c r="O26" s="155"/>
      <c r="P26" s="155"/>
      <c r="Q26" s="155"/>
      <c r="R26" s="155"/>
      <c r="S26" s="156"/>
    </row>
    <row r="27" spans="1:30" x14ac:dyDescent="0.25">
      <c r="A27" s="152"/>
      <c r="B27" s="152"/>
      <c r="C27" s="152"/>
      <c r="D27" s="152">
        <v>1</v>
      </c>
      <c r="E27" s="51"/>
      <c r="F27" s="51"/>
      <c r="G27" s="51"/>
      <c r="H27" s="51"/>
      <c r="I27" s="77" t="s">
        <v>65</v>
      </c>
      <c r="J27" s="55"/>
      <c r="K27" s="52"/>
      <c r="L27" s="155"/>
      <c r="M27" s="155"/>
      <c r="N27" s="155"/>
      <c r="O27" s="155"/>
      <c r="P27" s="155"/>
      <c r="Q27" s="155"/>
      <c r="R27" s="155"/>
      <c r="S27" s="156"/>
    </row>
    <row r="28" spans="1:30" x14ac:dyDescent="0.25">
      <c r="A28" s="152"/>
      <c r="B28" s="152"/>
      <c r="C28" s="152"/>
      <c r="D28" s="152"/>
      <c r="E28" s="152"/>
      <c r="F28" s="152">
        <v>1</v>
      </c>
      <c r="G28" s="49"/>
      <c r="H28" s="49"/>
      <c r="I28" s="77" t="s">
        <v>66</v>
      </c>
      <c r="J28" s="56" t="s">
        <v>53</v>
      </c>
      <c r="K28" s="19"/>
      <c r="L28" s="157" t="s">
        <v>54</v>
      </c>
      <c r="M28" s="157"/>
      <c r="N28" s="157"/>
      <c r="O28" s="157"/>
      <c r="P28" s="157"/>
      <c r="Q28" s="157"/>
      <c r="R28" s="157"/>
      <c r="S28" s="158"/>
      <c r="U28" s="4" t="e">
        <f ca="1">strCheckUnique(V28:V30)</f>
        <v>#NAME?</v>
      </c>
      <c r="W28" s="4"/>
    </row>
    <row r="29" spans="1:30" ht="11.25" customHeight="1" x14ac:dyDescent="0.25">
      <c r="A29" s="152"/>
      <c r="B29" s="152"/>
      <c r="C29" s="152"/>
      <c r="D29" s="152"/>
      <c r="E29" s="152"/>
      <c r="F29" s="152"/>
      <c r="G29" s="49">
        <v>1</v>
      </c>
      <c r="H29" s="49"/>
      <c r="I29" s="77" t="s">
        <v>67</v>
      </c>
      <c r="J29" s="57" t="s">
        <v>55</v>
      </c>
      <c r="K29" s="58"/>
      <c r="L29" s="59">
        <v>207.21</v>
      </c>
      <c r="M29" s="60"/>
      <c r="N29" s="61"/>
      <c r="O29" s="159" t="s">
        <v>24</v>
      </c>
      <c r="P29" s="161" t="s">
        <v>56</v>
      </c>
      <c r="Q29" s="159" t="s">
        <v>25</v>
      </c>
      <c r="R29" s="161" t="s">
        <v>57</v>
      </c>
      <c r="S29" s="78"/>
      <c r="T29" s="30" t="e">
        <f ca="1">strCheckDate(L30:S30)</f>
        <v>#NAME?</v>
      </c>
      <c r="U29" s="4"/>
      <c r="V29" s="4" t="str">
        <f>IF(J29="","",J29 )</f>
        <v>вода</v>
      </c>
      <c r="W29" s="4"/>
      <c r="X29" s="4"/>
      <c r="Y29" s="4"/>
    </row>
    <row r="30" spans="1:30" ht="12" thickBot="1" x14ac:dyDescent="0.3">
      <c r="A30" s="152"/>
      <c r="B30" s="152"/>
      <c r="C30" s="152"/>
      <c r="D30" s="152"/>
      <c r="E30" s="152"/>
      <c r="F30" s="152"/>
      <c r="G30" s="49"/>
      <c r="H30" s="49"/>
      <c r="I30" s="90"/>
      <c r="J30" s="91"/>
      <c r="K30" s="92"/>
      <c r="L30" s="93"/>
      <c r="M30" s="93"/>
      <c r="N30" s="94" t="str">
        <f>O29 &amp; "-" &amp; Q29</f>
        <v>01.01.2020-31.12.2020</v>
      </c>
      <c r="O30" s="160"/>
      <c r="P30" s="162"/>
      <c r="Q30" s="160"/>
      <c r="R30" s="162"/>
      <c r="S30" s="95"/>
    </row>
    <row r="31" spans="1:30" s="63" customFormat="1" ht="15" x14ac:dyDescent="0.25">
      <c r="A31" s="152"/>
      <c r="B31" s="152"/>
      <c r="C31" s="152"/>
      <c r="D31" s="152"/>
      <c r="E31" s="64" t="s">
        <v>58</v>
      </c>
      <c r="F31" s="51"/>
      <c r="G31" s="51"/>
      <c r="H31" s="51"/>
      <c r="I31" s="96"/>
      <c r="J31" s="97"/>
      <c r="K31" s="98"/>
      <c r="L31" s="99"/>
      <c r="M31" s="99"/>
      <c r="N31" s="99"/>
      <c r="O31" s="100"/>
      <c r="P31" s="101"/>
      <c r="Q31" s="102"/>
      <c r="R31" s="98"/>
      <c r="S31" s="103"/>
      <c r="T31" s="62"/>
      <c r="U31" s="62"/>
      <c r="V31" s="62"/>
      <c r="W31" s="62"/>
      <c r="X31" s="62"/>
      <c r="Y31" s="62"/>
      <c r="Z31" s="62"/>
      <c r="AA31" s="62"/>
      <c r="AB31" s="62"/>
      <c r="AC31" s="62"/>
      <c r="AD31" s="62"/>
    </row>
    <row r="32" spans="1:30" x14ac:dyDescent="0.25">
      <c r="A32" s="152"/>
      <c r="B32" s="152"/>
      <c r="C32" s="152">
        <v>3</v>
      </c>
      <c r="D32" s="49"/>
      <c r="E32" s="51"/>
      <c r="F32" s="51"/>
      <c r="G32" s="51"/>
      <c r="H32" s="51"/>
      <c r="I32" s="77" t="s">
        <v>71</v>
      </c>
      <c r="J32" s="54" t="s">
        <v>52</v>
      </c>
      <c r="K32" s="52"/>
      <c r="L32" s="155" t="str">
        <f>IF('[1]Перечень тарифов'!R25="","","" &amp; '[1]Перечень тарифов'!R25 &amp; "")</f>
        <v>контур теплоснабжения от МКП "Центральная ТЭЦ"</v>
      </c>
      <c r="M32" s="155"/>
      <c r="N32" s="155"/>
      <c r="O32" s="155"/>
      <c r="P32" s="155"/>
      <c r="Q32" s="155"/>
      <c r="R32" s="155"/>
      <c r="S32" s="156"/>
    </row>
    <row r="33" spans="1:25" x14ac:dyDescent="0.25">
      <c r="A33" s="152"/>
      <c r="B33" s="152"/>
      <c r="C33" s="152"/>
      <c r="D33" s="152">
        <v>1</v>
      </c>
      <c r="E33" s="51"/>
      <c r="F33" s="51"/>
      <c r="G33" s="51"/>
      <c r="H33" s="51"/>
      <c r="I33" s="76" t="s">
        <v>68</v>
      </c>
      <c r="J33" s="55"/>
      <c r="K33" s="52"/>
      <c r="L33" s="155"/>
      <c r="M33" s="155"/>
      <c r="N33" s="155"/>
      <c r="O33" s="155"/>
      <c r="P33" s="155"/>
      <c r="Q33" s="155"/>
      <c r="R33" s="155"/>
      <c r="S33" s="156"/>
    </row>
    <row r="34" spans="1:25" x14ac:dyDescent="0.25">
      <c r="A34" s="152"/>
      <c r="B34" s="152"/>
      <c r="C34" s="152"/>
      <c r="D34" s="152"/>
      <c r="E34" s="152"/>
      <c r="F34" s="152">
        <v>1</v>
      </c>
      <c r="G34" s="49"/>
      <c r="H34" s="49"/>
      <c r="I34" s="76" t="s">
        <v>69</v>
      </c>
      <c r="J34" s="56" t="s">
        <v>53</v>
      </c>
      <c r="K34" s="19"/>
      <c r="L34" s="157" t="s">
        <v>54</v>
      </c>
      <c r="M34" s="157"/>
      <c r="N34" s="157"/>
      <c r="O34" s="157"/>
      <c r="P34" s="157"/>
      <c r="Q34" s="157"/>
      <c r="R34" s="157"/>
      <c r="S34" s="158"/>
      <c r="U34" s="4" t="e">
        <f ca="1">strCheckUnique(V34:V36)</f>
        <v>#NAME?</v>
      </c>
      <c r="W34" s="4"/>
    </row>
    <row r="35" spans="1:25" ht="11.25" customHeight="1" x14ac:dyDescent="0.25">
      <c r="A35" s="152"/>
      <c r="B35" s="152"/>
      <c r="C35" s="152"/>
      <c r="D35" s="152"/>
      <c r="E35" s="152"/>
      <c r="F35" s="152"/>
      <c r="G35" s="49">
        <v>1</v>
      </c>
      <c r="H35" s="49"/>
      <c r="I35" s="76" t="s">
        <v>70</v>
      </c>
      <c r="J35" s="57" t="s">
        <v>55</v>
      </c>
      <c r="K35" s="58"/>
      <c r="L35" s="59">
        <v>1985.32</v>
      </c>
      <c r="M35" s="60"/>
      <c r="N35" s="61"/>
      <c r="O35" s="159" t="s">
        <v>24</v>
      </c>
      <c r="P35" s="161" t="s">
        <v>56</v>
      </c>
      <c r="Q35" s="159" t="s">
        <v>25</v>
      </c>
      <c r="R35" s="161" t="s">
        <v>57</v>
      </c>
      <c r="S35" s="78"/>
      <c r="T35" s="30" t="e">
        <f ca="1">strCheckDate(L36:S36)</f>
        <v>#NAME?</v>
      </c>
      <c r="U35" s="4"/>
      <c r="V35" s="4" t="str">
        <f>IF(J35="","",J35 )</f>
        <v>вода</v>
      </c>
      <c r="W35" s="4"/>
      <c r="X35" s="4"/>
      <c r="Y35" s="4"/>
    </row>
    <row r="36" spans="1:25" ht="12" thickBot="1" x14ac:dyDescent="0.3">
      <c r="A36" s="152"/>
      <c r="B36" s="152"/>
      <c r="C36" s="152"/>
      <c r="D36" s="152"/>
      <c r="E36" s="152"/>
      <c r="F36" s="152"/>
      <c r="G36" s="49"/>
      <c r="H36" s="49"/>
      <c r="I36" s="90"/>
      <c r="J36" s="91"/>
      <c r="K36" s="92"/>
      <c r="L36" s="93"/>
      <c r="M36" s="93"/>
      <c r="N36" s="94" t="str">
        <f>O35 &amp; "-" &amp; Q35</f>
        <v>01.01.2020-31.12.2020</v>
      </c>
      <c r="O36" s="160"/>
      <c r="P36" s="162"/>
      <c r="Q36" s="160"/>
      <c r="R36" s="162"/>
      <c r="S36" s="95"/>
    </row>
    <row r="37" spans="1:25" ht="12.75" x14ac:dyDescent="0.25">
      <c r="I37" s="65"/>
      <c r="J37" s="65"/>
      <c r="K37" s="65"/>
      <c r="L37" s="65"/>
      <c r="M37" s="65"/>
      <c r="N37" s="65"/>
      <c r="O37" s="65"/>
      <c r="P37" s="65"/>
      <c r="Q37" s="65"/>
      <c r="R37" s="65"/>
    </row>
    <row r="38" spans="1:25" ht="12.75" hidden="1" x14ac:dyDescent="0.25">
      <c r="I38" s="66">
        <v>1</v>
      </c>
      <c r="J38" s="163" t="s">
        <v>59</v>
      </c>
      <c r="K38" s="163"/>
      <c r="L38" s="163"/>
      <c r="M38" s="163"/>
      <c r="N38" s="163"/>
      <c r="O38" s="163"/>
      <c r="P38" s="163"/>
      <c r="Q38" s="163"/>
      <c r="R38" s="163"/>
      <c r="S38" s="163"/>
    </row>
  </sheetData>
  <mergeCells count="58">
    <mergeCell ref="J38:S38"/>
    <mergeCell ref="F34:F36"/>
    <mergeCell ref="L34:S34"/>
    <mergeCell ref="O35:O36"/>
    <mergeCell ref="P35:P36"/>
    <mergeCell ref="Q35:Q36"/>
    <mergeCell ref="R35:R36"/>
    <mergeCell ref="C32:C36"/>
    <mergeCell ref="L32:S32"/>
    <mergeCell ref="D33:D36"/>
    <mergeCell ref="L33:S33"/>
    <mergeCell ref="E34:E36"/>
    <mergeCell ref="C26:C31"/>
    <mergeCell ref="L26:S26"/>
    <mergeCell ref="D27:D31"/>
    <mergeCell ref="L27:S27"/>
    <mergeCell ref="E28:E30"/>
    <mergeCell ref="F28:F30"/>
    <mergeCell ref="L28:S28"/>
    <mergeCell ref="O29:O30"/>
    <mergeCell ref="P29:P30"/>
    <mergeCell ref="Q29:Q30"/>
    <mergeCell ref="R29:R30"/>
    <mergeCell ref="P17:Q17"/>
    <mergeCell ref="A18:A36"/>
    <mergeCell ref="L18:S18"/>
    <mergeCell ref="B19:B36"/>
    <mergeCell ref="L19:S19"/>
    <mergeCell ref="C20:C25"/>
    <mergeCell ref="L20:S20"/>
    <mergeCell ref="D21:D25"/>
    <mergeCell ref="L21:S21"/>
    <mergeCell ref="E22:E24"/>
    <mergeCell ref="F22:F24"/>
    <mergeCell ref="L22:S22"/>
    <mergeCell ref="O23:O24"/>
    <mergeCell ref="P23:P24"/>
    <mergeCell ref="Q23:Q24"/>
    <mergeCell ref="R23:R24"/>
    <mergeCell ref="L12:R12"/>
    <mergeCell ref="I13:S13"/>
    <mergeCell ref="I14:I16"/>
    <mergeCell ref="J14:J16"/>
    <mergeCell ref="L14:Q14"/>
    <mergeCell ref="R14:R16"/>
    <mergeCell ref="S14:S16"/>
    <mergeCell ref="L15:L16"/>
    <mergeCell ref="M15:N15"/>
    <mergeCell ref="O15:Q15"/>
    <mergeCell ref="P16:Q16"/>
    <mergeCell ref="I11:J11"/>
    <mergeCell ref="L11:Q11"/>
    <mergeCell ref="I6:Q6"/>
    <mergeCell ref="I5:Q5"/>
    <mergeCell ref="L7:Q7"/>
    <mergeCell ref="L8:Q8"/>
    <mergeCell ref="L9:Q9"/>
    <mergeCell ref="L10:Q10"/>
  </mergeCells>
  <dataValidations count="9">
    <dataValidation type="decimal" allowBlank="1" showErrorMessage="1" errorTitle="Ошибка" error="Допускается ввод только действительных чисел!" sqref="L23 L29 L35">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L22:S22 L28:S28 L34:S34">
      <formula1>kind_of_cons</formula1>
    </dataValidation>
    <dataValidation allowBlank="1" promptTitle="checkPeriodRange" sqref="N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N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N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N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N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N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N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N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N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N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N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N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N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N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N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N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WVU30 N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6 N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dataValidation allowBlank="1" showInputMessage="1" showErrorMessage="1" prompt="Для выбора выполните двойной щелчок левой клавиши мыши по соответствующей ячейке." sqref="JM23 P65564:P65565 JK65564:JK65565 TG65564:TG65565 ADC65564:ADC65565 AMY65564:AMY65565 AWU65564:AWU65565 BGQ65564:BGQ65565 BQM65564:BQM65565 CAI65564:CAI65565 CKE65564:CKE65565 CUA65564:CUA65565 DDW65564:DDW65565 DNS65564:DNS65565 DXO65564:DXO65565 EHK65564:EHK65565 ERG65564:ERG65565 FBC65564:FBC65565 FKY65564:FKY65565 FUU65564:FUU65565 GEQ65564:GEQ65565 GOM65564:GOM65565 GYI65564:GYI65565 HIE65564:HIE65565 HSA65564:HSA65565 IBW65564:IBW65565 ILS65564:ILS65565 IVO65564:IVO65565 JFK65564:JFK65565 JPG65564:JPG65565 JZC65564:JZC65565 KIY65564:KIY65565 KSU65564:KSU65565 LCQ65564:LCQ65565 LMM65564:LMM65565 LWI65564:LWI65565 MGE65564:MGE65565 MQA65564:MQA65565 MZW65564:MZW65565 NJS65564:NJS65565 NTO65564:NTO65565 ODK65564:ODK65565 ONG65564:ONG65565 OXC65564:OXC65565 PGY65564:PGY65565 PQU65564:PQU65565 QAQ65564:QAQ65565 QKM65564:QKM65565 QUI65564:QUI65565 REE65564:REE65565 ROA65564:ROA65565 RXW65564:RXW65565 SHS65564:SHS65565 SRO65564:SRO65565 TBK65564:TBK65565 TLG65564:TLG65565 TVC65564:TVC65565 UEY65564:UEY65565 UOU65564:UOU65565 UYQ65564:UYQ65565 VIM65564:VIM65565 VSI65564:VSI65565 WCE65564:WCE65565 WMA65564:WMA65565 WVW65564:WVW65565 P131100:P131101 JK131100:JK131101 TG131100:TG131101 ADC131100:ADC131101 AMY131100:AMY131101 AWU131100:AWU131101 BGQ131100:BGQ131101 BQM131100:BQM131101 CAI131100:CAI131101 CKE131100:CKE131101 CUA131100:CUA131101 DDW131100:DDW131101 DNS131100:DNS131101 DXO131100:DXO131101 EHK131100:EHK131101 ERG131100:ERG131101 FBC131100:FBC131101 FKY131100:FKY131101 FUU131100:FUU131101 GEQ131100:GEQ131101 GOM131100:GOM131101 GYI131100:GYI131101 HIE131100:HIE131101 HSA131100:HSA131101 IBW131100:IBW131101 ILS131100:ILS131101 IVO131100:IVO131101 JFK131100:JFK131101 JPG131100:JPG131101 JZC131100:JZC131101 KIY131100:KIY131101 KSU131100:KSU131101 LCQ131100:LCQ131101 LMM131100:LMM131101 LWI131100:LWI131101 MGE131100:MGE131101 MQA131100:MQA131101 MZW131100:MZW131101 NJS131100:NJS131101 NTO131100:NTO131101 ODK131100:ODK131101 ONG131100:ONG131101 OXC131100:OXC131101 PGY131100:PGY131101 PQU131100:PQU131101 QAQ131100:QAQ131101 QKM131100:QKM131101 QUI131100:QUI131101 REE131100:REE131101 ROA131100:ROA131101 RXW131100:RXW131101 SHS131100:SHS131101 SRO131100:SRO131101 TBK131100:TBK131101 TLG131100:TLG131101 TVC131100:TVC131101 UEY131100:UEY131101 UOU131100:UOU131101 UYQ131100:UYQ131101 VIM131100:VIM131101 VSI131100:VSI131101 WCE131100:WCE131101 WMA131100:WMA131101 WVW131100:WVW131101 P196636:P196637 JK196636:JK196637 TG196636:TG196637 ADC196636:ADC196637 AMY196636:AMY196637 AWU196636:AWU196637 BGQ196636:BGQ196637 BQM196636:BQM196637 CAI196636:CAI196637 CKE196636:CKE196637 CUA196636:CUA196637 DDW196636:DDW196637 DNS196636:DNS196637 DXO196636:DXO196637 EHK196636:EHK196637 ERG196636:ERG196637 FBC196636:FBC196637 FKY196636:FKY196637 FUU196636:FUU196637 GEQ196636:GEQ196637 GOM196636:GOM196637 GYI196636:GYI196637 HIE196636:HIE196637 HSA196636:HSA196637 IBW196636:IBW196637 ILS196636:ILS196637 IVO196636:IVO196637 JFK196636:JFK196637 JPG196636:JPG196637 JZC196636:JZC196637 KIY196636:KIY196637 KSU196636:KSU196637 LCQ196636:LCQ196637 LMM196636:LMM196637 LWI196636:LWI196637 MGE196636:MGE196637 MQA196636:MQA196637 MZW196636:MZW196637 NJS196636:NJS196637 NTO196636:NTO196637 ODK196636:ODK196637 ONG196636:ONG196637 OXC196636:OXC196637 PGY196636:PGY196637 PQU196636:PQU196637 QAQ196636:QAQ196637 QKM196636:QKM196637 QUI196636:QUI196637 REE196636:REE196637 ROA196636:ROA196637 RXW196636:RXW196637 SHS196636:SHS196637 SRO196636:SRO196637 TBK196636:TBK196637 TLG196636:TLG196637 TVC196636:TVC196637 UEY196636:UEY196637 UOU196636:UOU196637 UYQ196636:UYQ196637 VIM196636:VIM196637 VSI196636:VSI196637 WCE196636:WCE196637 WMA196636:WMA196637 WVW196636:WVW196637 P262172:P262173 JK262172:JK262173 TG262172:TG262173 ADC262172:ADC262173 AMY262172:AMY262173 AWU262172:AWU262173 BGQ262172:BGQ262173 BQM262172:BQM262173 CAI262172:CAI262173 CKE262172:CKE262173 CUA262172:CUA262173 DDW262172:DDW262173 DNS262172:DNS262173 DXO262172:DXO262173 EHK262172:EHK262173 ERG262172:ERG262173 FBC262172:FBC262173 FKY262172:FKY262173 FUU262172:FUU262173 GEQ262172:GEQ262173 GOM262172:GOM262173 GYI262172:GYI262173 HIE262172:HIE262173 HSA262172:HSA262173 IBW262172:IBW262173 ILS262172:ILS262173 IVO262172:IVO262173 JFK262172:JFK262173 JPG262172:JPG262173 JZC262172:JZC262173 KIY262172:KIY262173 KSU262172:KSU262173 LCQ262172:LCQ262173 LMM262172:LMM262173 LWI262172:LWI262173 MGE262172:MGE262173 MQA262172:MQA262173 MZW262172:MZW262173 NJS262172:NJS262173 NTO262172:NTO262173 ODK262172:ODK262173 ONG262172:ONG262173 OXC262172:OXC262173 PGY262172:PGY262173 PQU262172:PQU262173 QAQ262172:QAQ262173 QKM262172:QKM262173 QUI262172:QUI262173 REE262172:REE262173 ROA262172:ROA262173 RXW262172:RXW262173 SHS262172:SHS262173 SRO262172:SRO262173 TBK262172:TBK262173 TLG262172:TLG262173 TVC262172:TVC262173 UEY262172:UEY262173 UOU262172:UOU262173 UYQ262172:UYQ262173 VIM262172:VIM262173 VSI262172:VSI262173 WCE262172:WCE262173 WMA262172:WMA262173 WVW262172:WVW262173 P327708:P327709 JK327708:JK327709 TG327708:TG327709 ADC327708:ADC327709 AMY327708:AMY327709 AWU327708:AWU327709 BGQ327708:BGQ327709 BQM327708:BQM327709 CAI327708:CAI327709 CKE327708:CKE327709 CUA327708:CUA327709 DDW327708:DDW327709 DNS327708:DNS327709 DXO327708:DXO327709 EHK327708:EHK327709 ERG327708:ERG327709 FBC327708:FBC327709 FKY327708:FKY327709 FUU327708:FUU327709 GEQ327708:GEQ327709 GOM327708:GOM327709 GYI327708:GYI327709 HIE327708:HIE327709 HSA327708:HSA327709 IBW327708:IBW327709 ILS327708:ILS327709 IVO327708:IVO327709 JFK327708:JFK327709 JPG327708:JPG327709 JZC327708:JZC327709 KIY327708:KIY327709 KSU327708:KSU327709 LCQ327708:LCQ327709 LMM327708:LMM327709 LWI327708:LWI327709 MGE327708:MGE327709 MQA327708:MQA327709 MZW327708:MZW327709 NJS327708:NJS327709 NTO327708:NTO327709 ODK327708:ODK327709 ONG327708:ONG327709 OXC327708:OXC327709 PGY327708:PGY327709 PQU327708:PQU327709 QAQ327708:QAQ327709 QKM327708:QKM327709 QUI327708:QUI327709 REE327708:REE327709 ROA327708:ROA327709 RXW327708:RXW327709 SHS327708:SHS327709 SRO327708:SRO327709 TBK327708:TBK327709 TLG327708:TLG327709 TVC327708:TVC327709 UEY327708:UEY327709 UOU327708:UOU327709 UYQ327708:UYQ327709 VIM327708:VIM327709 VSI327708:VSI327709 WCE327708:WCE327709 WMA327708:WMA327709 WVW327708:WVW327709 P393244:P393245 JK393244:JK393245 TG393244:TG393245 ADC393244:ADC393245 AMY393244:AMY393245 AWU393244:AWU393245 BGQ393244:BGQ393245 BQM393244:BQM393245 CAI393244:CAI393245 CKE393244:CKE393245 CUA393244:CUA393245 DDW393244:DDW393245 DNS393244:DNS393245 DXO393244:DXO393245 EHK393244:EHK393245 ERG393244:ERG393245 FBC393244:FBC393245 FKY393244:FKY393245 FUU393244:FUU393245 GEQ393244:GEQ393245 GOM393244:GOM393245 GYI393244:GYI393245 HIE393244:HIE393245 HSA393244:HSA393245 IBW393244:IBW393245 ILS393244:ILS393245 IVO393244:IVO393245 JFK393244:JFK393245 JPG393244:JPG393245 JZC393244:JZC393245 KIY393244:KIY393245 KSU393244:KSU393245 LCQ393244:LCQ393245 LMM393244:LMM393245 LWI393244:LWI393245 MGE393244:MGE393245 MQA393244:MQA393245 MZW393244:MZW393245 NJS393244:NJS393245 NTO393244:NTO393245 ODK393244:ODK393245 ONG393244:ONG393245 OXC393244:OXC393245 PGY393244:PGY393245 PQU393244:PQU393245 QAQ393244:QAQ393245 QKM393244:QKM393245 QUI393244:QUI393245 REE393244:REE393245 ROA393244:ROA393245 RXW393244:RXW393245 SHS393244:SHS393245 SRO393244:SRO393245 TBK393244:TBK393245 TLG393244:TLG393245 TVC393244:TVC393245 UEY393244:UEY393245 UOU393244:UOU393245 UYQ393244:UYQ393245 VIM393244:VIM393245 VSI393244:VSI393245 WCE393244:WCE393245 WMA393244:WMA393245 WVW393244:WVW393245 P458780:P458781 JK458780:JK458781 TG458780:TG458781 ADC458780:ADC458781 AMY458780:AMY458781 AWU458780:AWU458781 BGQ458780:BGQ458781 BQM458780:BQM458781 CAI458780:CAI458781 CKE458780:CKE458781 CUA458780:CUA458781 DDW458780:DDW458781 DNS458780:DNS458781 DXO458780:DXO458781 EHK458780:EHK458781 ERG458780:ERG458781 FBC458780:FBC458781 FKY458780:FKY458781 FUU458780:FUU458781 GEQ458780:GEQ458781 GOM458780:GOM458781 GYI458780:GYI458781 HIE458780:HIE458781 HSA458780:HSA458781 IBW458780:IBW458781 ILS458780:ILS458781 IVO458780:IVO458781 JFK458780:JFK458781 JPG458780:JPG458781 JZC458780:JZC458781 KIY458780:KIY458781 KSU458780:KSU458781 LCQ458780:LCQ458781 LMM458780:LMM458781 LWI458780:LWI458781 MGE458780:MGE458781 MQA458780:MQA458781 MZW458780:MZW458781 NJS458780:NJS458781 NTO458780:NTO458781 ODK458780:ODK458781 ONG458780:ONG458781 OXC458780:OXC458781 PGY458780:PGY458781 PQU458780:PQU458781 QAQ458780:QAQ458781 QKM458780:QKM458781 QUI458780:QUI458781 REE458780:REE458781 ROA458780:ROA458781 RXW458780:RXW458781 SHS458780:SHS458781 SRO458780:SRO458781 TBK458780:TBK458781 TLG458780:TLG458781 TVC458780:TVC458781 UEY458780:UEY458781 UOU458780:UOU458781 UYQ458780:UYQ458781 VIM458780:VIM458781 VSI458780:VSI458781 WCE458780:WCE458781 WMA458780:WMA458781 WVW458780:WVW458781 P524316:P524317 JK524316:JK524317 TG524316:TG524317 ADC524316:ADC524317 AMY524316:AMY524317 AWU524316:AWU524317 BGQ524316:BGQ524317 BQM524316:BQM524317 CAI524316:CAI524317 CKE524316:CKE524317 CUA524316:CUA524317 DDW524316:DDW524317 DNS524316:DNS524317 DXO524316:DXO524317 EHK524316:EHK524317 ERG524316:ERG524317 FBC524316:FBC524317 FKY524316:FKY524317 FUU524316:FUU524317 GEQ524316:GEQ524317 GOM524316:GOM524317 GYI524316:GYI524317 HIE524316:HIE524317 HSA524316:HSA524317 IBW524316:IBW524317 ILS524316:ILS524317 IVO524316:IVO524317 JFK524316:JFK524317 JPG524316:JPG524317 JZC524316:JZC524317 KIY524316:KIY524317 KSU524316:KSU524317 LCQ524316:LCQ524317 LMM524316:LMM524317 LWI524316:LWI524317 MGE524316:MGE524317 MQA524316:MQA524317 MZW524316:MZW524317 NJS524316:NJS524317 NTO524316:NTO524317 ODK524316:ODK524317 ONG524316:ONG524317 OXC524316:OXC524317 PGY524316:PGY524317 PQU524316:PQU524317 QAQ524316:QAQ524317 QKM524316:QKM524317 QUI524316:QUI524317 REE524316:REE524317 ROA524316:ROA524317 RXW524316:RXW524317 SHS524316:SHS524317 SRO524316:SRO524317 TBK524316:TBK524317 TLG524316:TLG524317 TVC524316:TVC524317 UEY524316:UEY524317 UOU524316:UOU524317 UYQ524316:UYQ524317 VIM524316:VIM524317 VSI524316:VSI524317 WCE524316:WCE524317 WMA524316:WMA524317 WVW524316:WVW524317 P589852:P589853 JK589852:JK589853 TG589852:TG589853 ADC589852:ADC589853 AMY589852:AMY589853 AWU589852:AWU589853 BGQ589852:BGQ589853 BQM589852:BQM589853 CAI589852:CAI589853 CKE589852:CKE589853 CUA589852:CUA589853 DDW589852:DDW589853 DNS589852:DNS589853 DXO589852:DXO589853 EHK589852:EHK589853 ERG589852:ERG589853 FBC589852:FBC589853 FKY589852:FKY589853 FUU589852:FUU589853 GEQ589852:GEQ589853 GOM589852:GOM589853 GYI589852:GYI589853 HIE589852:HIE589853 HSA589852:HSA589853 IBW589852:IBW589853 ILS589852:ILS589853 IVO589852:IVO589853 JFK589852:JFK589853 JPG589852:JPG589853 JZC589852:JZC589853 KIY589852:KIY589853 KSU589852:KSU589853 LCQ589852:LCQ589853 LMM589852:LMM589853 LWI589852:LWI589853 MGE589852:MGE589853 MQA589852:MQA589853 MZW589852:MZW589853 NJS589852:NJS589853 NTO589852:NTO589853 ODK589852:ODK589853 ONG589852:ONG589853 OXC589852:OXC589853 PGY589852:PGY589853 PQU589852:PQU589853 QAQ589852:QAQ589853 QKM589852:QKM589853 QUI589852:QUI589853 REE589852:REE589853 ROA589852:ROA589853 RXW589852:RXW589853 SHS589852:SHS589853 SRO589852:SRO589853 TBK589852:TBK589853 TLG589852:TLG589853 TVC589852:TVC589853 UEY589852:UEY589853 UOU589852:UOU589853 UYQ589852:UYQ589853 VIM589852:VIM589853 VSI589852:VSI589853 WCE589852:WCE589853 WMA589852:WMA589853 WVW589852:WVW589853 P655388:P655389 JK655388:JK655389 TG655388:TG655389 ADC655388:ADC655389 AMY655388:AMY655389 AWU655388:AWU655389 BGQ655388:BGQ655389 BQM655388:BQM655389 CAI655388:CAI655389 CKE655388:CKE655389 CUA655388:CUA655389 DDW655388:DDW655389 DNS655388:DNS655389 DXO655388:DXO655389 EHK655388:EHK655389 ERG655388:ERG655389 FBC655388:FBC655389 FKY655388:FKY655389 FUU655388:FUU655389 GEQ655388:GEQ655389 GOM655388:GOM655389 GYI655388:GYI655389 HIE655388:HIE655389 HSA655388:HSA655389 IBW655388:IBW655389 ILS655388:ILS655389 IVO655388:IVO655389 JFK655388:JFK655389 JPG655388:JPG655389 JZC655388:JZC655389 KIY655388:KIY655389 KSU655388:KSU655389 LCQ655388:LCQ655389 LMM655388:LMM655389 LWI655388:LWI655389 MGE655388:MGE655389 MQA655388:MQA655389 MZW655388:MZW655389 NJS655388:NJS655389 NTO655388:NTO655389 ODK655388:ODK655389 ONG655388:ONG655389 OXC655388:OXC655389 PGY655388:PGY655389 PQU655388:PQU655389 QAQ655388:QAQ655389 QKM655388:QKM655389 QUI655388:QUI655389 REE655388:REE655389 ROA655388:ROA655389 RXW655388:RXW655389 SHS655388:SHS655389 SRO655388:SRO655389 TBK655388:TBK655389 TLG655388:TLG655389 TVC655388:TVC655389 UEY655388:UEY655389 UOU655388:UOU655389 UYQ655388:UYQ655389 VIM655388:VIM655389 VSI655388:VSI655389 WCE655388:WCE655389 WMA655388:WMA655389 WVW655388:WVW655389 P720924:P720925 JK720924:JK720925 TG720924:TG720925 ADC720924:ADC720925 AMY720924:AMY720925 AWU720924:AWU720925 BGQ720924:BGQ720925 BQM720924:BQM720925 CAI720924:CAI720925 CKE720924:CKE720925 CUA720924:CUA720925 DDW720924:DDW720925 DNS720924:DNS720925 DXO720924:DXO720925 EHK720924:EHK720925 ERG720924:ERG720925 FBC720924:FBC720925 FKY720924:FKY720925 FUU720924:FUU720925 GEQ720924:GEQ720925 GOM720924:GOM720925 GYI720924:GYI720925 HIE720924:HIE720925 HSA720924:HSA720925 IBW720924:IBW720925 ILS720924:ILS720925 IVO720924:IVO720925 JFK720924:JFK720925 JPG720924:JPG720925 JZC720924:JZC720925 KIY720924:KIY720925 KSU720924:KSU720925 LCQ720924:LCQ720925 LMM720924:LMM720925 LWI720924:LWI720925 MGE720924:MGE720925 MQA720924:MQA720925 MZW720924:MZW720925 NJS720924:NJS720925 NTO720924:NTO720925 ODK720924:ODK720925 ONG720924:ONG720925 OXC720924:OXC720925 PGY720924:PGY720925 PQU720924:PQU720925 QAQ720924:QAQ720925 QKM720924:QKM720925 QUI720924:QUI720925 REE720924:REE720925 ROA720924:ROA720925 RXW720924:RXW720925 SHS720924:SHS720925 SRO720924:SRO720925 TBK720924:TBK720925 TLG720924:TLG720925 TVC720924:TVC720925 UEY720924:UEY720925 UOU720924:UOU720925 UYQ720924:UYQ720925 VIM720924:VIM720925 VSI720924:VSI720925 WCE720924:WCE720925 WMA720924:WMA720925 WVW720924:WVW720925 P786460:P786461 JK786460:JK786461 TG786460:TG786461 ADC786460:ADC786461 AMY786460:AMY786461 AWU786460:AWU786461 BGQ786460:BGQ786461 BQM786460:BQM786461 CAI786460:CAI786461 CKE786460:CKE786461 CUA786460:CUA786461 DDW786460:DDW786461 DNS786460:DNS786461 DXO786460:DXO786461 EHK786460:EHK786461 ERG786460:ERG786461 FBC786460:FBC786461 FKY786460:FKY786461 FUU786460:FUU786461 GEQ786460:GEQ786461 GOM786460:GOM786461 GYI786460:GYI786461 HIE786460:HIE786461 HSA786460:HSA786461 IBW786460:IBW786461 ILS786460:ILS786461 IVO786460:IVO786461 JFK786460:JFK786461 JPG786460:JPG786461 JZC786460:JZC786461 KIY786460:KIY786461 KSU786460:KSU786461 LCQ786460:LCQ786461 LMM786460:LMM786461 LWI786460:LWI786461 MGE786460:MGE786461 MQA786460:MQA786461 MZW786460:MZW786461 NJS786460:NJS786461 NTO786460:NTO786461 ODK786460:ODK786461 ONG786460:ONG786461 OXC786460:OXC786461 PGY786460:PGY786461 PQU786460:PQU786461 QAQ786460:QAQ786461 QKM786460:QKM786461 QUI786460:QUI786461 REE786460:REE786461 ROA786460:ROA786461 RXW786460:RXW786461 SHS786460:SHS786461 SRO786460:SRO786461 TBK786460:TBK786461 TLG786460:TLG786461 TVC786460:TVC786461 UEY786460:UEY786461 UOU786460:UOU786461 UYQ786460:UYQ786461 VIM786460:VIM786461 VSI786460:VSI786461 WCE786460:WCE786461 WMA786460:WMA786461 WVW786460:WVW786461 P851996:P851997 JK851996:JK851997 TG851996:TG851997 ADC851996:ADC851997 AMY851996:AMY851997 AWU851996:AWU851997 BGQ851996:BGQ851997 BQM851996:BQM851997 CAI851996:CAI851997 CKE851996:CKE851997 CUA851996:CUA851997 DDW851996:DDW851997 DNS851996:DNS851997 DXO851996:DXO851997 EHK851996:EHK851997 ERG851996:ERG851997 FBC851996:FBC851997 FKY851996:FKY851997 FUU851996:FUU851997 GEQ851996:GEQ851997 GOM851996:GOM851997 GYI851996:GYI851997 HIE851996:HIE851997 HSA851996:HSA851997 IBW851996:IBW851997 ILS851996:ILS851997 IVO851996:IVO851997 JFK851996:JFK851997 JPG851996:JPG851997 JZC851996:JZC851997 KIY851996:KIY851997 KSU851996:KSU851997 LCQ851996:LCQ851997 LMM851996:LMM851997 LWI851996:LWI851997 MGE851996:MGE851997 MQA851996:MQA851997 MZW851996:MZW851997 NJS851996:NJS851997 NTO851996:NTO851997 ODK851996:ODK851997 ONG851996:ONG851997 OXC851996:OXC851997 PGY851996:PGY851997 PQU851996:PQU851997 QAQ851996:QAQ851997 QKM851996:QKM851997 QUI851996:QUI851997 REE851996:REE851997 ROA851996:ROA851997 RXW851996:RXW851997 SHS851996:SHS851997 SRO851996:SRO851997 TBK851996:TBK851997 TLG851996:TLG851997 TVC851996:TVC851997 UEY851996:UEY851997 UOU851996:UOU851997 UYQ851996:UYQ851997 VIM851996:VIM851997 VSI851996:VSI851997 WCE851996:WCE851997 WMA851996:WMA851997 WVW851996:WVW851997 P917532:P917533 JK917532:JK917533 TG917532:TG917533 ADC917532:ADC917533 AMY917532:AMY917533 AWU917532:AWU917533 BGQ917532:BGQ917533 BQM917532:BQM917533 CAI917532:CAI917533 CKE917532:CKE917533 CUA917532:CUA917533 DDW917532:DDW917533 DNS917532:DNS917533 DXO917532:DXO917533 EHK917532:EHK917533 ERG917532:ERG917533 FBC917532:FBC917533 FKY917532:FKY917533 FUU917532:FUU917533 GEQ917532:GEQ917533 GOM917532:GOM917533 GYI917532:GYI917533 HIE917532:HIE917533 HSA917532:HSA917533 IBW917532:IBW917533 ILS917532:ILS917533 IVO917532:IVO917533 JFK917532:JFK917533 JPG917532:JPG917533 JZC917532:JZC917533 KIY917532:KIY917533 KSU917532:KSU917533 LCQ917532:LCQ917533 LMM917532:LMM917533 LWI917532:LWI917533 MGE917532:MGE917533 MQA917532:MQA917533 MZW917532:MZW917533 NJS917532:NJS917533 NTO917532:NTO917533 ODK917532:ODK917533 ONG917532:ONG917533 OXC917532:OXC917533 PGY917532:PGY917533 PQU917532:PQU917533 QAQ917532:QAQ917533 QKM917532:QKM917533 QUI917532:QUI917533 REE917532:REE917533 ROA917532:ROA917533 RXW917532:RXW917533 SHS917532:SHS917533 SRO917532:SRO917533 TBK917532:TBK917533 TLG917532:TLG917533 TVC917532:TVC917533 UEY917532:UEY917533 UOU917532:UOU917533 UYQ917532:UYQ917533 VIM917532:VIM917533 VSI917532:VSI917533 WCE917532:WCE917533 WMA917532:WMA917533 WVW917532:WVW917533 P983068:P983069 JK983068:JK983069 TG983068:TG983069 ADC983068:ADC983069 AMY983068:AMY983069 AWU983068:AWU983069 BGQ983068:BGQ983069 BQM983068:BQM983069 CAI983068:CAI983069 CKE983068:CKE983069 CUA983068:CUA983069 DDW983068:DDW983069 DNS983068:DNS983069 DXO983068:DXO983069 EHK983068:EHK983069 ERG983068:ERG983069 FBC983068:FBC983069 FKY983068:FKY983069 FUU983068:FUU983069 GEQ983068:GEQ983069 GOM983068:GOM983069 GYI983068:GYI983069 HIE983068:HIE983069 HSA983068:HSA983069 IBW983068:IBW983069 ILS983068:ILS983069 IVO983068:IVO983069 JFK983068:JFK983069 JPG983068:JPG983069 JZC983068:JZC983069 KIY983068:KIY983069 KSU983068:KSU983069 LCQ983068:LCQ983069 LMM983068:LMM983069 LWI983068:LWI983069 MGE983068:MGE983069 MQA983068:MQA983069 MZW983068:MZW983069 NJS983068:NJS983069 NTO983068:NTO983069 ODK983068:ODK983069 ONG983068:ONG983069 OXC983068:OXC983069 PGY983068:PGY983069 PQU983068:PQU983069 QAQ983068:QAQ983069 QKM983068:QKM983069 QUI983068:QUI983069 REE983068:REE983069 ROA983068:ROA983069 RXW983068:RXW983069 SHS983068:SHS983069 SRO983068:SRO983069 TBK983068:TBK983069 TLG983068:TLG983069 TVC983068:TVC983069 UEY983068:UEY983069 UOU983068:UOU983069 UYQ983068:UYQ983069 VIM983068:VIM983069 VSI983068:VSI983069 WCE983068:WCE983069 WMA983068:WMA983069 WVW983068:WVW983069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WVY983068 R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R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R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R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R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R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R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R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R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R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R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R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R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R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R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R23 P23:P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WMC29 WVY29 P29:P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R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35 WVY35 P35:P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R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O65564:O65565 JJ65564:JJ65565 TF65564:TF65565 ADB65564:ADB65565 AMX65564:AMX65565 AWT65564:AWT65565 BGP65564:BGP65565 BQL65564:BQL65565 CAH65564:CAH65565 CKD65564:CKD65565 CTZ65564:CTZ65565 DDV65564:DDV65565 DNR65564:DNR65565 DXN65564:DXN65565 EHJ65564:EHJ65565 ERF65564:ERF65565 FBB65564:FBB65565 FKX65564:FKX65565 FUT65564:FUT65565 GEP65564:GEP65565 GOL65564:GOL65565 GYH65564:GYH65565 HID65564:HID65565 HRZ65564:HRZ65565 IBV65564:IBV65565 ILR65564:ILR65565 IVN65564:IVN65565 JFJ65564:JFJ65565 JPF65564:JPF65565 JZB65564:JZB65565 KIX65564:KIX65565 KST65564:KST65565 LCP65564:LCP65565 LML65564:LML65565 LWH65564:LWH65565 MGD65564:MGD65565 MPZ65564:MPZ65565 MZV65564:MZV65565 NJR65564:NJR65565 NTN65564:NTN65565 ODJ65564:ODJ65565 ONF65564:ONF65565 OXB65564:OXB65565 PGX65564:PGX65565 PQT65564:PQT65565 QAP65564:QAP65565 QKL65564:QKL65565 QUH65564:QUH65565 RED65564:RED65565 RNZ65564:RNZ65565 RXV65564:RXV65565 SHR65564:SHR65565 SRN65564:SRN65565 TBJ65564:TBJ65565 TLF65564:TLF65565 TVB65564:TVB65565 UEX65564:UEX65565 UOT65564:UOT65565 UYP65564:UYP65565 VIL65564:VIL65565 VSH65564:VSH65565 WCD65564:WCD65565 WLZ65564:WLZ65565 WVV65564:WVV65565 O131100:O131101 JJ131100:JJ131101 TF131100:TF131101 ADB131100:ADB131101 AMX131100:AMX131101 AWT131100:AWT131101 BGP131100:BGP131101 BQL131100:BQL131101 CAH131100:CAH131101 CKD131100:CKD131101 CTZ131100:CTZ131101 DDV131100:DDV131101 DNR131100:DNR131101 DXN131100:DXN131101 EHJ131100:EHJ131101 ERF131100:ERF131101 FBB131100:FBB131101 FKX131100:FKX131101 FUT131100:FUT131101 GEP131100:GEP131101 GOL131100:GOL131101 GYH131100:GYH131101 HID131100:HID131101 HRZ131100:HRZ131101 IBV131100:IBV131101 ILR131100:ILR131101 IVN131100:IVN131101 JFJ131100:JFJ131101 JPF131100:JPF131101 JZB131100:JZB131101 KIX131100:KIX131101 KST131100:KST131101 LCP131100:LCP131101 LML131100:LML131101 LWH131100:LWH131101 MGD131100:MGD131101 MPZ131100:MPZ131101 MZV131100:MZV131101 NJR131100:NJR131101 NTN131100:NTN131101 ODJ131100:ODJ131101 ONF131100:ONF131101 OXB131100:OXB131101 PGX131100:PGX131101 PQT131100:PQT131101 QAP131100:QAP131101 QKL131100:QKL131101 QUH131100:QUH131101 RED131100:RED131101 RNZ131100:RNZ131101 RXV131100:RXV131101 SHR131100:SHR131101 SRN131100:SRN131101 TBJ131100:TBJ131101 TLF131100:TLF131101 TVB131100:TVB131101 UEX131100:UEX131101 UOT131100:UOT131101 UYP131100:UYP131101 VIL131100:VIL131101 VSH131100:VSH131101 WCD131100:WCD131101 WLZ131100:WLZ131101 WVV131100:WVV131101 O196636:O196637 JJ196636:JJ196637 TF196636:TF196637 ADB196636:ADB196637 AMX196636:AMX196637 AWT196636:AWT196637 BGP196636:BGP196637 BQL196636:BQL196637 CAH196636:CAH196637 CKD196636:CKD196637 CTZ196636:CTZ196637 DDV196636:DDV196637 DNR196636:DNR196637 DXN196636:DXN196637 EHJ196636:EHJ196637 ERF196636:ERF196637 FBB196636:FBB196637 FKX196636:FKX196637 FUT196636:FUT196637 GEP196636:GEP196637 GOL196636:GOL196637 GYH196636:GYH196637 HID196636:HID196637 HRZ196636:HRZ196637 IBV196636:IBV196637 ILR196636:ILR196637 IVN196636:IVN196637 JFJ196636:JFJ196637 JPF196636:JPF196637 JZB196636:JZB196637 KIX196636:KIX196637 KST196636:KST196637 LCP196636:LCP196637 LML196636:LML196637 LWH196636:LWH196637 MGD196636:MGD196637 MPZ196636:MPZ196637 MZV196636:MZV196637 NJR196636:NJR196637 NTN196636:NTN196637 ODJ196636:ODJ196637 ONF196636:ONF196637 OXB196636:OXB196637 PGX196636:PGX196637 PQT196636:PQT196637 QAP196636:QAP196637 QKL196636:QKL196637 QUH196636:QUH196637 RED196636:RED196637 RNZ196636:RNZ196637 RXV196636:RXV196637 SHR196636:SHR196637 SRN196636:SRN196637 TBJ196636:TBJ196637 TLF196636:TLF196637 TVB196636:TVB196637 UEX196636:UEX196637 UOT196636:UOT196637 UYP196636:UYP196637 VIL196636:VIL196637 VSH196636:VSH196637 WCD196636:WCD196637 WLZ196636:WLZ196637 WVV196636:WVV196637 O262172:O262173 JJ262172:JJ262173 TF262172:TF262173 ADB262172:ADB262173 AMX262172:AMX262173 AWT262172:AWT262173 BGP262172:BGP262173 BQL262172:BQL262173 CAH262172:CAH262173 CKD262172:CKD262173 CTZ262172:CTZ262173 DDV262172:DDV262173 DNR262172:DNR262173 DXN262172:DXN262173 EHJ262172:EHJ262173 ERF262172:ERF262173 FBB262172:FBB262173 FKX262172:FKX262173 FUT262172:FUT262173 GEP262172:GEP262173 GOL262172:GOL262173 GYH262172:GYH262173 HID262172:HID262173 HRZ262172:HRZ262173 IBV262172:IBV262173 ILR262172:ILR262173 IVN262172:IVN262173 JFJ262172:JFJ262173 JPF262172:JPF262173 JZB262172:JZB262173 KIX262172:KIX262173 KST262172:KST262173 LCP262172:LCP262173 LML262172:LML262173 LWH262172:LWH262173 MGD262172:MGD262173 MPZ262172:MPZ262173 MZV262172:MZV262173 NJR262172:NJR262173 NTN262172:NTN262173 ODJ262172:ODJ262173 ONF262172:ONF262173 OXB262172:OXB262173 PGX262172:PGX262173 PQT262172:PQT262173 QAP262172:QAP262173 QKL262172:QKL262173 QUH262172:QUH262173 RED262172:RED262173 RNZ262172:RNZ262173 RXV262172:RXV262173 SHR262172:SHR262173 SRN262172:SRN262173 TBJ262172:TBJ262173 TLF262172:TLF262173 TVB262172:TVB262173 UEX262172:UEX262173 UOT262172:UOT262173 UYP262172:UYP262173 VIL262172:VIL262173 VSH262172:VSH262173 WCD262172:WCD262173 WLZ262172:WLZ262173 WVV262172:WVV262173 O327708:O327709 JJ327708:JJ327709 TF327708:TF327709 ADB327708:ADB327709 AMX327708:AMX327709 AWT327708:AWT327709 BGP327708:BGP327709 BQL327708:BQL327709 CAH327708:CAH327709 CKD327708:CKD327709 CTZ327708:CTZ327709 DDV327708:DDV327709 DNR327708:DNR327709 DXN327708:DXN327709 EHJ327708:EHJ327709 ERF327708:ERF327709 FBB327708:FBB327709 FKX327708:FKX327709 FUT327708:FUT327709 GEP327708:GEP327709 GOL327708:GOL327709 GYH327708:GYH327709 HID327708:HID327709 HRZ327708:HRZ327709 IBV327708:IBV327709 ILR327708:ILR327709 IVN327708:IVN327709 JFJ327708:JFJ327709 JPF327708:JPF327709 JZB327708:JZB327709 KIX327708:KIX327709 KST327708:KST327709 LCP327708:LCP327709 LML327708:LML327709 LWH327708:LWH327709 MGD327708:MGD327709 MPZ327708:MPZ327709 MZV327708:MZV327709 NJR327708:NJR327709 NTN327708:NTN327709 ODJ327708:ODJ327709 ONF327708:ONF327709 OXB327708:OXB327709 PGX327708:PGX327709 PQT327708:PQT327709 QAP327708:QAP327709 QKL327708:QKL327709 QUH327708:QUH327709 RED327708:RED327709 RNZ327708:RNZ327709 RXV327708:RXV327709 SHR327708:SHR327709 SRN327708:SRN327709 TBJ327708:TBJ327709 TLF327708:TLF327709 TVB327708:TVB327709 UEX327708:UEX327709 UOT327708:UOT327709 UYP327708:UYP327709 VIL327708:VIL327709 VSH327708:VSH327709 WCD327708:WCD327709 WLZ327708:WLZ327709 WVV327708:WVV327709 O393244:O393245 JJ393244:JJ393245 TF393244:TF393245 ADB393244:ADB393245 AMX393244:AMX393245 AWT393244:AWT393245 BGP393244:BGP393245 BQL393244:BQL393245 CAH393244:CAH393245 CKD393244:CKD393245 CTZ393244:CTZ393245 DDV393244:DDV393245 DNR393244:DNR393245 DXN393244:DXN393245 EHJ393244:EHJ393245 ERF393244:ERF393245 FBB393244:FBB393245 FKX393244:FKX393245 FUT393244:FUT393245 GEP393244:GEP393245 GOL393244:GOL393245 GYH393244:GYH393245 HID393244:HID393245 HRZ393244:HRZ393245 IBV393244:IBV393245 ILR393244:ILR393245 IVN393244:IVN393245 JFJ393244:JFJ393245 JPF393244:JPF393245 JZB393244:JZB393245 KIX393244:KIX393245 KST393244:KST393245 LCP393244:LCP393245 LML393244:LML393245 LWH393244:LWH393245 MGD393244:MGD393245 MPZ393244:MPZ393245 MZV393244:MZV393245 NJR393244:NJR393245 NTN393244:NTN393245 ODJ393244:ODJ393245 ONF393244:ONF393245 OXB393244:OXB393245 PGX393244:PGX393245 PQT393244:PQT393245 QAP393244:QAP393245 QKL393244:QKL393245 QUH393244:QUH393245 RED393244:RED393245 RNZ393244:RNZ393245 RXV393244:RXV393245 SHR393244:SHR393245 SRN393244:SRN393245 TBJ393244:TBJ393245 TLF393244:TLF393245 TVB393244:TVB393245 UEX393244:UEX393245 UOT393244:UOT393245 UYP393244:UYP393245 VIL393244:VIL393245 VSH393244:VSH393245 WCD393244:WCD393245 WLZ393244:WLZ393245 WVV393244:WVV393245 O458780:O458781 JJ458780:JJ458781 TF458780:TF458781 ADB458780:ADB458781 AMX458780:AMX458781 AWT458780:AWT458781 BGP458780:BGP458781 BQL458780:BQL458781 CAH458780:CAH458781 CKD458780:CKD458781 CTZ458780:CTZ458781 DDV458780:DDV458781 DNR458780:DNR458781 DXN458780:DXN458781 EHJ458780:EHJ458781 ERF458780:ERF458781 FBB458780:FBB458781 FKX458780:FKX458781 FUT458780:FUT458781 GEP458780:GEP458781 GOL458780:GOL458781 GYH458780:GYH458781 HID458780:HID458781 HRZ458780:HRZ458781 IBV458780:IBV458781 ILR458780:ILR458781 IVN458780:IVN458781 JFJ458780:JFJ458781 JPF458780:JPF458781 JZB458780:JZB458781 KIX458780:KIX458781 KST458780:KST458781 LCP458780:LCP458781 LML458780:LML458781 LWH458780:LWH458781 MGD458780:MGD458781 MPZ458780:MPZ458781 MZV458780:MZV458781 NJR458780:NJR458781 NTN458780:NTN458781 ODJ458780:ODJ458781 ONF458780:ONF458781 OXB458780:OXB458781 PGX458780:PGX458781 PQT458780:PQT458781 QAP458780:QAP458781 QKL458780:QKL458781 QUH458780:QUH458781 RED458780:RED458781 RNZ458780:RNZ458781 RXV458780:RXV458781 SHR458780:SHR458781 SRN458780:SRN458781 TBJ458780:TBJ458781 TLF458780:TLF458781 TVB458780:TVB458781 UEX458780:UEX458781 UOT458780:UOT458781 UYP458780:UYP458781 VIL458780:VIL458781 VSH458780:VSH458781 WCD458780:WCD458781 WLZ458780:WLZ458781 WVV458780:WVV458781 O524316:O524317 JJ524316:JJ524317 TF524316:TF524317 ADB524316:ADB524317 AMX524316:AMX524317 AWT524316:AWT524317 BGP524316:BGP524317 BQL524316:BQL524317 CAH524316:CAH524317 CKD524316:CKD524317 CTZ524316:CTZ524317 DDV524316:DDV524317 DNR524316:DNR524317 DXN524316:DXN524317 EHJ524316:EHJ524317 ERF524316:ERF524317 FBB524316:FBB524317 FKX524316:FKX524317 FUT524316:FUT524317 GEP524316:GEP524317 GOL524316:GOL524317 GYH524316:GYH524317 HID524316:HID524317 HRZ524316:HRZ524317 IBV524316:IBV524317 ILR524316:ILR524317 IVN524316:IVN524317 JFJ524316:JFJ524317 JPF524316:JPF524317 JZB524316:JZB524317 KIX524316:KIX524317 KST524316:KST524317 LCP524316:LCP524317 LML524316:LML524317 LWH524316:LWH524317 MGD524316:MGD524317 MPZ524316:MPZ524317 MZV524316:MZV524317 NJR524316:NJR524317 NTN524316:NTN524317 ODJ524316:ODJ524317 ONF524316:ONF524317 OXB524316:OXB524317 PGX524316:PGX524317 PQT524316:PQT524317 QAP524316:QAP524317 QKL524316:QKL524317 QUH524316:QUH524317 RED524316:RED524317 RNZ524316:RNZ524317 RXV524316:RXV524317 SHR524316:SHR524317 SRN524316:SRN524317 TBJ524316:TBJ524317 TLF524316:TLF524317 TVB524316:TVB524317 UEX524316:UEX524317 UOT524316:UOT524317 UYP524316:UYP524317 VIL524316:VIL524317 VSH524316:VSH524317 WCD524316:WCD524317 WLZ524316:WLZ524317 WVV524316:WVV524317 O589852:O589853 JJ589852:JJ589853 TF589852:TF589853 ADB589852:ADB589853 AMX589852:AMX589853 AWT589852:AWT589853 BGP589852:BGP589853 BQL589852:BQL589853 CAH589852:CAH589853 CKD589852:CKD589853 CTZ589852:CTZ589853 DDV589852:DDV589853 DNR589852:DNR589853 DXN589852:DXN589853 EHJ589852:EHJ589853 ERF589852:ERF589853 FBB589852:FBB589853 FKX589852:FKX589853 FUT589852:FUT589853 GEP589852:GEP589853 GOL589852:GOL589853 GYH589852:GYH589853 HID589852:HID589853 HRZ589852:HRZ589853 IBV589852:IBV589853 ILR589852:ILR589853 IVN589852:IVN589853 JFJ589852:JFJ589853 JPF589852:JPF589853 JZB589852:JZB589853 KIX589852:KIX589853 KST589852:KST589853 LCP589852:LCP589853 LML589852:LML589853 LWH589852:LWH589853 MGD589852:MGD589853 MPZ589852:MPZ589853 MZV589852:MZV589853 NJR589852:NJR589853 NTN589852:NTN589853 ODJ589852:ODJ589853 ONF589852:ONF589853 OXB589852:OXB589853 PGX589852:PGX589853 PQT589852:PQT589853 QAP589852:QAP589853 QKL589852:QKL589853 QUH589852:QUH589853 RED589852:RED589853 RNZ589852:RNZ589853 RXV589852:RXV589853 SHR589852:SHR589853 SRN589852:SRN589853 TBJ589852:TBJ589853 TLF589852:TLF589853 TVB589852:TVB589853 UEX589852:UEX589853 UOT589852:UOT589853 UYP589852:UYP589853 VIL589852:VIL589853 VSH589852:VSH589853 WCD589852:WCD589853 WLZ589852:WLZ589853 WVV589852:WVV589853 O655388:O655389 JJ655388:JJ655389 TF655388:TF655389 ADB655388:ADB655389 AMX655388:AMX655389 AWT655388:AWT655389 BGP655388:BGP655389 BQL655388:BQL655389 CAH655388:CAH655389 CKD655388:CKD655389 CTZ655388:CTZ655389 DDV655388:DDV655389 DNR655388:DNR655389 DXN655388:DXN655389 EHJ655388:EHJ655389 ERF655388:ERF655389 FBB655388:FBB655389 FKX655388:FKX655389 FUT655388:FUT655389 GEP655388:GEP655389 GOL655388:GOL655389 GYH655388:GYH655389 HID655388:HID655389 HRZ655388:HRZ655389 IBV655388:IBV655389 ILR655388:ILR655389 IVN655388:IVN655389 JFJ655388:JFJ655389 JPF655388:JPF655389 JZB655388:JZB655389 KIX655388:KIX655389 KST655388:KST655389 LCP655388:LCP655389 LML655388:LML655389 LWH655388:LWH655389 MGD655388:MGD655389 MPZ655388:MPZ655389 MZV655388:MZV655389 NJR655388:NJR655389 NTN655388:NTN655389 ODJ655388:ODJ655389 ONF655388:ONF655389 OXB655388:OXB655389 PGX655388:PGX655389 PQT655388:PQT655389 QAP655388:QAP655389 QKL655388:QKL655389 QUH655388:QUH655389 RED655388:RED655389 RNZ655388:RNZ655389 RXV655388:RXV655389 SHR655388:SHR655389 SRN655388:SRN655389 TBJ655388:TBJ655389 TLF655388:TLF655389 TVB655388:TVB655389 UEX655388:UEX655389 UOT655388:UOT655389 UYP655388:UYP655389 VIL655388:VIL655389 VSH655388:VSH655389 WCD655388:WCD655389 WLZ655388:WLZ655389 WVV655388:WVV655389 O720924:O720925 JJ720924:JJ720925 TF720924:TF720925 ADB720924:ADB720925 AMX720924:AMX720925 AWT720924:AWT720925 BGP720924:BGP720925 BQL720924:BQL720925 CAH720924:CAH720925 CKD720924:CKD720925 CTZ720924:CTZ720925 DDV720924:DDV720925 DNR720924:DNR720925 DXN720924:DXN720925 EHJ720924:EHJ720925 ERF720924:ERF720925 FBB720924:FBB720925 FKX720924:FKX720925 FUT720924:FUT720925 GEP720924:GEP720925 GOL720924:GOL720925 GYH720924:GYH720925 HID720924:HID720925 HRZ720924:HRZ720925 IBV720924:IBV720925 ILR720924:ILR720925 IVN720924:IVN720925 JFJ720924:JFJ720925 JPF720924:JPF720925 JZB720924:JZB720925 KIX720924:KIX720925 KST720924:KST720925 LCP720924:LCP720925 LML720924:LML720925 LWH720924:LWH720925 MGD720924:MGD720925 MPZ720924:MPZ720925 MZV720924:MZV720925 NJR720924:NJR720925 NTN720924:NTN720925 ODJ720924:ODJ720925 ONF720924:ONF720925 OXB720924:OXB720925 PGX720924:PGX720925 PQT720924:PQT720925 QAP720924:QAP720925 QKL720924:QKL720925 QUH720924:QUH720925 RED720924:RED720925 RNZ720924:RNZ720925 RXV720924:RXV720925 SHR720924:SHR720925 SRN720924:SRN720925 TBJ720924:TBJ720925 TLF720924:TLF720925 TVB720924:TVB720925 UEX720924:UEX720925 UOT720924:UOT720925 UYP720924:UYP720925 VIL720924:VIL720925 VSH720924:VSH720925 WCD720924:WCD720925 WLZ720924:WLZ720925 WVV720924:WVV720925 O786460:O786461 JJ786460:JJ786461 TF786460:TF786461 ADB786460:ADB786461 AMX786460:AMX786461 AWT786460:AWT786461 BGP786460:BGP786461 BQL786460:BQL786461 CAH786460:CAH786461 CKD786460:CKD786461 CTZ786460:CTZ786461 DDV786460:DDV786461 DNR786460:DNR786461 DXN786460:DXN786461 EHJ786460:EHJ786461 ERF786460:ERF786461 FBB786460:FBB786461 FKX786460:FKX786461 FUT786460:FUT786461 GEP786460:GEP786461 GOL786460:GOL786461 GYH786460:GYH786461 HID786460:HID786461 HRZ786460:HRZ786461 IBV786460:IBV786461 ILR786460:ILR786461 IVN786460:IVN786461 JFJ786460:JFJ786461 JPF786460:JPF786461 JZB786460:JZB786461 KIX786460:KIX786461 KST786460:KST786461 LCP786460:LCP786461 LML786460:LML786461 LWH786460:LWH786461 MGD786460:MGD786461 MPZ786460:MPZ786461 MZV786460:MZV786461 NJR786460:NJR786461 NTN786460:NTN786461 ODJ786460:ODJ786461 ONF786460:ONF786461 OXB786460:OXB786461 PGX786460:PGX786461 PQT786460:PQT786461 QAP786460:QAP786461 QKL786460:QKL786461 QUH786460:QUH786461 RED786460:RED786461 RNZ786460:RNZ786461 RXV786460:RXV786461 SHR786460:SHR786461 SRN786460:SRN786461 TBJ786460:TBJ786461 TLF786460:TLF786461 TVB786460:TVB786461 UEX786460:UEX786461 UOT786460:UOT786461 UYP786460:UYP786461 VIL786460:VIL786461 VSH786460:VSH786461 WCD786460:WCD786461 WLZ786460:WLZ786461 WVV786460:WVV786461 O851996:O851997 JJ851996:JJ851997 TF851996:TF851997 ADB851996:ADB851997 AMX851996:AMX851997 AWT851996:AWT851997 BGP851996:BGP851997 BQL851996:BQL851997 CAH851996:CAH851997 CKD851996:CKD851997 CTZ851996:CTZ851997 DDV851996:DDV851997 DNR851996:DNR851997 DXN851996:DXN851997 EHJ851996:EHJ851997 ERF851996:ERF851997 FBB851996:FBB851997 FKX851996:FKX851997 FUT851996:FUT851997 GEP851996:GEP851997 GOL851996:GOL851997 GYH851996:GYH851997 HID851996:HID851997 HRZ851996:HRZ851997 IBV851996:IBV851997 ILR851996:ILR851997 IVN851996:IVN851997 JFJ851996:JFJ851997 JPF851996:JPF851997 JZB851996:JZB851997 KIX851996:KIX851997 KST851996:KST851997 LCP851996:LCP851997 LML851996:LML851997 LWH851996:LWH851997 MGD851996:MGD851997 MPZ851996:MPZ851997 MZV851996:MZV851997 NJR851996:NJR851997 NTN851996:NTN851997 ODJ851996:ODJ851997 ONF851996:ONF851997 OXB851996:OXB851997 PGX851996:PGX851997 PQT851996:PQT851997 QAP851996:QAP851997 QKL851996:QKL851997 QUH851996:QUH851997 RED851996:RED851997 RNZ851996:RNZ851997 RXV851996:RXV851997 SHR851996:SHR851997 SRN851996:SRN851997 TBJ851996:TBJ851997 TLF851996:TLF851997 TVB851996:TVB851997 UEX851996:UEX851997 UOT851996:UOT851997 UYP851996:UYP851997 VIL851996:VIL851997 VSH851996:VSH851997 WCD851996:WCD851997 WLZ851996:WLZ851997 WVV851996:WVV851997 O917532:O917533 JJ917532:JJ917533 TF917532:TF917533 ADB917532:ADB917533 AMX917532:AMX917533 AWT917532:AWT917533 BGP917532:BGP917533 BQL917532:BQL917533 CAH917532:CAH917533 CKD917532:CKD917533 CTZ917532:CTZ917533 DDV917532:DDV917533 DNR917532:DNR917533 DXN917532:DXN917533 EHJ917532:EHJ917533 ERF917532:ERF917533 FBB917532:FBB917533 FKX917532:FKX917533 FUT917532:FUT917533 GEP917532:GEP917533 GOL917532:GOL917533 GYH917532:GYH917533 HID917532:HID917533 HRZ917532:HRZ917533 IBV917532:IBV917533 ILR917532:ILR917533 IVN917532:IVN917533 JFJ917532:JFJ917533 JPF917532:JPF917533 JZB917532:JZB917533 KIX917532:KIX917533 KST917532:KST917533 LCP917532:LCP917533 LML917532:LML917533 LWH917532:LWH917533 MGD917532:MGD917533 MPZ917532:MPZ917533 MZV917532:MZV917533 NJR917532:NJR917533 NTN917532:NTN917533 ODJ917532:ODJ917533 ONF917532:ONF917533 OXB917532:OXB917533 PGX917532:PGX917533 PQT917532:PQT917533 QAP917532:QAP917533 QKL917532:QKL917533 QUH917532:QUH917533 RED917532:RED917533 RNZ917532:RNZ917533 RXV917532:RXV917533 SHR917532:SHR917533 SRN917532:SRN917533 TBJ917532:TBJ917533 TLF917532:TLF917533 TVB917532:TVB917533 UEX917532:UEX917533 UOT917532:UOT917533 UYP917532:UYP917533 VIL917532:VIL917533 VSH917532:VSH917533 WCD917532:WCD917533 WLZ917532:WLZ917533 WVV917532:WVV917533 O983068:O983069 JJ983068:JJ983069 TF983068:TF983069 ADB983068:ADB983069 AMX983068:AMX983069 AWT983068:AWT983069 BGP983068:BGP983069 BQL983068:BQL983069 CAH983068:CAH983069 CKD983068:CKD983069 CTZ983068:CTZ983069 DDV983068:DDV983069 DNR983068:DNR983069 DXN983068:DXN983069 EHJ983068:EHJ983069 ERF983068:ERF983069 FBB983068:FBB983069 FKX983068:FKX983069 FUT983068:FUT983069 GEP983068:GEP983069 GOL983068:GOL983069 GYH983068:GYH983069 HID983068:HID983069 HRZ983068:HRZ983069 IBV983068:IBV983069 ILR983068:ILR983069 IVN983068:IVN983069 JFJ983068:JFJ983069 JPF983068:JPF983069 JZB983068:JZB983069 KIX983068:KIX983069 KST983068:KST983069 LCP983068:LCP983069 LML983068:LML983069 LWH983068:LWH983069 MGD983068:MGD983069 MPZ983068:MPZ983069 MZV983068:MZV983069 NJR983068:NJR983069 NTN983068:NTN983069 ODJ983068:ODJ983069 ONF983068:ONF983069 OXB983068:OXB983069 PGX983068:PGX983069 PQT983068:PQT983069 QAP983068:QAP983069 QKL983068:QKL983069 QUH983068:QUH983069 RED983068:RED983069 RNZ983068:RNZ983069 RXV983068:RXV983069 SHR983068:SHR983069 SRN983068:SRN983069 TBJ983068:TBJ983069 TLF983068:TLF983069 TVB983068:TVB983069 UEX983068:UEX983069 UOT983068:UOT983069 UYP983068:UYP983069 VIL983068:VIL983069 VSH983068:VSH983069 WCD983068:WCD983069 WLZ983068:WLZ983069 WVV983068:WVV983069 WVX983068:WVX983069 Q65564:Q65565 JL65564:JL65565 TH65564:TH65565 ADD65564:ADD65565 AMZ65564:AMZ65565 AWV65564:AWV65565 BGR65564:BGR65565 BQN65564:BQN65565 CAJ65564:CAJ65565 CKF65564:CKF65565 CUB65564:CUB65565 DDX65564:DDX65565 DNT65564:DNT65565 DXP65564:DXP65565 EHL65564:EHL65565 ERH65564:ERH65565 FBD65564:FBD65565 FKZ65564:FKZ65565 FUV65564:FUV65565 GER65564:GER65565 GON65564:GON65565 GYJ65564:GYJ65565 HIF65564:HIF65565 HSB65564:HSB65565 IBX65564:IBX65565 ILT65564:ILT65565 IVP65564:IVP65565 JFL65564:JFL65565 JPH65564:JPH65565 JZD65564:JZD65565 KIZ65564:KIZ65565 KSV65564:KSV65565 LCR65564:LCR65565 LMN65564:LMN65565 LWJ65564:LWJ65565 MGF65564:MGF65565 MQB65564:MQB65565 MZX65564:MZX65565 NJT65564:NJT65565 NTP65564:NTP65565 ODL65564:ODL65565 ONH65564:ONH65565 OXD65564:OXD65565 PGZ65564:PGZ65565 PQV65564:PQV65565 QAR65564:QAR65565 QKN65564:QKN65565 QUJ65564:QUJ65565 REF65564:REF65565 ROB65564:ROB65565 RXX65564:RXX65565 SHT65564:SHT65565 SRP65564:SRP65565 TBL65564:TBL65565 TLH65564:TLH65565 TVD65564:TVD65565 UEZ65564:UEZ65565 UOV65564:UOV65565 UYR65564:UYR65565 VIN65564:VIN65565 VSJ65564:VSJ65565 WCF65564:WCF65565 WMB65564:WMB65565 WVX65564:WVX65565 Q131100:Q131101 JL131100:JL131101 TH131100:TH131101 ADD131100:ADD131101 AMZ131100:AMZ131101 AWV131100:AWV131101 BGR131100:BGR131101 BQN131100:BQN131101 CAJ131100:CAJ131101 CKF131100:CKF131101 CUB131100:CUB131101 DDX131100:DDX131101 DNT131100:DNT131101 DXP131100:DXP131101 EHL131100:EHL131101 ERH131100:ERH131101 FBD131100:FBD131101 FKZ131100:FKZ131101 FUV131100:FUV131101 GER131100:GER131101 GON131100:GON131101 GYJ131100:GYJ131101 HIF131100:HIF131101 HSB131100:HSB131101 IBX131100:IBX131101 ILT131100:ILT131101 IVP131100:IVP131101 JFL131100:JFL131101 JPH131100:JPH131101 JZD131100:JZD131101 KIZ131100:KIZ131101 KSV131100:KSV131101 LCR131100:LCR131101 LMN131100:LMN131101 LWJ131100:LWJ131101 MGF131100:MGF131101 MQB131100:MQB131101 MZX131100:MZX131101 NJT131100:NJT131101 NTP131100:NTP131101 ODL131100:ODL131101 ONH131100:ONH131101 OXD131100:OXD131101 PGZ131100:PGZ131101 PQV131100:PQV131101 QAR131100:QAR131101 QKN131100:QKN131101 QUJ131100:QUJ131101 REF131100:REF131101 ROB131100:ROB131101 RXX131100:RXX131101 SHT131100:SHT131101 SRP131100:SRP131101 TBL131100:TBL131101 TLH131100:TLH131101 TVD131100:TVD131101 UEZ131100:UEZ131101 UOV131100:UOV131101 UYR131100:UYR131101 VIN131100:VIN131101 VSJ131100:VSJ131101 WCF131100:WCF131101 WMB131100:WMB131101 WVX131100:WVX131101 Q196636:Q196637 JL196636:JL196637 TH196636:TH196637 ADD196636:ADD196637 AMZ196636:AMZ196637 AWV196636:AWV196637 BGR196636:BGR196637 BQN196636:BQN196637 CAJ196636:CAJ196637 CKF196636:CKF196637 CUB196636:CUB196637 DDX196636:DDX196637 DNT196636:DNT196637 DXP196636:DXP196637 EHL196636:EHL196637 ERH196636:ERH196637 FBD196636:FBD196637 FKZ196636:FKZ196637 FUV196636:FUV196637 GER196636:GER196637 GON196636:GON196637 GYJ196636:GYJ196637 HIF196636:HIF196637 HSB196636:HSB196637 IBX196636:IBX196637 ILT196636:ILT196637 IVP196636:IVP196637 JFL196636:JFL196637 JPH196636:JPH196637 JZD196636:JZD196637 KIZ196636:KIZ196637 KSV196636:KSV196637 LCR196636:LCR196637 LMN196636:LMN196637 LWJ196636:LWJ196637 MGF196636:MGF196637 MQB196636:MQB196637 MZX196636:MZX196637 NJT196636:NJT196637 NTP196636:NTP196637 ODL196636:ODL196637 ONH196636:ONH196637 OXD196636:OXD196637 PGZ196636:PGZ196637 PQV196636:PQV196637 QAR196636:QAR196637 QKN196636:QKN196637 QUJ196636:QUJ196637 REF196636:REF196637 ROB196636:ROB196637 RXX196636:RXX196637 SHT196636:SHT196637 SRP196636:SRP196637 TBL196636:TBL196637 TLH196636:TLH196637 TVD196636:TVD196637 UEZ196636:UEZ196637 UOV196636:UOV196637 UYR196636:UYR196637 VIN196636:VIN196637 VSJ196636:VSJ196637 WCF196636:WCF196637 WMB196636:WMB196637 WVX196636:WVX196637 Q262172:Q262173 JL262172:JL262173 TH262172:TH262173 ADD262172:ADD262173 AMZ262172:AMZ262173 AWV262172:AWV262173 BGR262172:BGR262173 BQN262172:BQN262173 CAJ262172:CAJ262173 CKF262172:CKF262173 CUB262172:CUB262173 DDX262172:DDX262173 DNT262172:DNT262173 DXP262172:DXP262173 EHL262172:EHL262173 ERH262172:ERH262173 FBD262172:FBD262173 FKZ262172:FKZ262173 FUV262172:FUV262173 GER262172:GER262173 GON262172:GON262173 GYJ262172:GYJ262173 HIF262172:HIF262173 HSB262172:HSB262173 IBX262172:IBX262173 ILT262172:ILT262173 IVP262172:IVP262173 JFL262172:JFL262173 JPH262172:JPH262173 JZD262172:JZD262173 KIZ262172:KIZ262173 KSV262172:KSV262173 LCR262172:LCR262173 LMN262172:LMN262173 LWJ262172:LWJ262173 MGF262172:MGF262173 MQB262172:MQB262173 MZX262172:MZX262173 NJT262172:NJT262173 NTP262172:NTP262173 ODL262172:ODL262173 ONH262172:ONH262173 OXD262172:OXD262173 PGZ262172:PGZ262173 PQV262172:PQV262173 QAR262172:QAR262173 QKN262172:QKN262173 QUJ262172:QUJ262173 REF262172:REF262173 ROB262172:ROB262173 RXX262172:RXX262173 SHT262172:SHT262173 SRP262172:SRP262173 TBL262172:TBL262173 TLH262172:TLH262173 TVD262172:TVD262173 UEZ262172:UEZ262173 UOV262172:UOV262173 UYR262172:UYR262173 VIN262172:VIN262173 VSJ262172:VSJ262173 WCF262172:WCF262173 WMB262172:WMB262173 WVX262172:WVX262173 Q327708:Q327709 JL327708:JL327709 TH327708:TH327709 ADD327708:ADD327709 AMZ327708:AMZ327709 AWV327708:AWV327709 BGR327708:BGR327709 BQN327708:BQN327709 CAJ327708:CAJ327709 CKF327708:CKF327709 CUB327708:CUB327709 DDX327708:DDX327709 DNT327708:DNT327709 DXP327708:DXP327709 EHL327708:EHL327709 ERH327708:ERH327709 FBD327708:FBD327709 FKZ327708:FKZ327709 FUV327708:FUV327709 GER327708:GER327709 GON327708:GON327709 GYJ327708:GYJ327709 HIF327708:HIF327709 HSB327708:HSB327709 IBX327708:IBX327709 ILT327708:ILT327709 IVP327708:IVP327709 JFL327708:JFL327709 JPH327708:JPH327709 JZD327708:JZD327709 KIZ327708:KIZ327709 KSV327708:KSV327709 LCR327708:LCR327709 LMN327708:LMN327709 LWJ327708:LWJ327709 MGF327708:MGF327709 MQB327708:MQB327709 MZX327708:MZX327709 NJT327708:NJT327709 NTP327708:NTP327709 ODL327708:ODL327709 ONH327708:ONH327709 OXD327708:OXD327709 PGZ327708:PGZ327709 PQV327708:PQV327709 QAR327708:QAR327709 QKN327708:QKN327709 QUJ327708:QUJ327709 REF327708:REF327709 ROB327708:ROB327709 RXX327708:RXX327709 SHT327708:SHT327709 SRP327708:SRP327709 TBL327708:TBL327709 TLH327708:TLH327709 TVD327708:TVD327709 UEZ327708:UEZ327709 UOV327708:UOV327709 UYR327708:UYR327709 VIN327708:VIN327709 VSJ327708:VSJ327709 WCF327708:WCF327709 WMB327708:WMB327709 WVX327708:WVX327709 Q393244:Q393245 JL393244:JL393245 TH393244:TH393245 ADD393244:ADD393245 AMZ393244:AMZ393245 AWV393244:AWV393245 BGR393244:BGR393245 BQN393244:BQN393245 CAJ393244:CAJ393245 CKF393244:CKF393245 CUB393244:CUB393245 DDX393244:DDX393245 DNT393244:DNT393245 DXP393244:DXP393245 EHL393244:EHL393245 ERH393244:ERH393245 FBD393244:FBD393245 FKZ393244:FKZ393245 FUV393244:FUV393245 GER393244:GER393245 GON393244:GON393245 GYJ393244:GYJ393245 HIF393244:HIF393245 HSB393244:HSB393245 IBX393244:IBX393245 ILT393244:ILT393245 IVP393244:IVP393245 JFL393244:JFL393245 JPH393244:JPH393245 JZD393244:JZD393245 KIZ393244:KIZ393245 KSV393244:KSV393245 LCR393244:LCR393245 LMN393244:LMN393245 LWJ393244:LWJ393245 MGF393244:MGF393245 MQB393244:MQB393245 MZX393244:MZX393245 NJT393244:NJT393245 NTP393244:NTP393245 ODL393244:ODL393245 ONH393244:ONH393245 OXD393244:OXD393245 PGZ393244:PGZ393245 PQV393244:PQV393245 QAR393244:QAR393245 QKN393244:QKN393245 QUJ393244:QUJ393245 REF393244:REF393245 ROB393244:ROB393245 RXX393244:RXX393245 SHT393244:SHT393245 SRP393244:SRP393245 TBL393244:TBL393245 TLH393244:TLH393245 TVD393244:TVD393245 UEZ393244:UEZ393245 UOV393244:UOV393245 UYR393244:UYR393245 VIN393244:VIN393245 VSJ393244:VSJ393245 WCF393244:WCF393245 WMB393244:WMB393245 WVX393244:WVX393245 Q458780:Q458781 JL458780:JL458781 TH458780:TH458781 ADD458780:ADD458781 AMZ458780:AMZ458781 AWV458780:AWV458781 BGR458780:BGR458781 BQN458780:BQN458781 CAJ458780:CAJ458781 CKF458780:CKF458781 CUB458780:CUB458781 DDX458780:DDX458781 DNT458780:DNT458781 DXP458780:DXP458781 EHL458780:EHL458781 ERH458780:ERH458781 FBD458780:FBD458781 FKZ458780:FKZ458781 FUV458780:FUV458781 GER458780:GER458781 GON458780:GON458781 GYJ458780:GYJ458781 HIF458780:HIF458781 HSB458780:HSB458781 IBX458780:IBX458781 ILT458780:ILT458781 IVP458780:IVP458781 JFL458780:JFL458781 JPH458780:JPH458781 JZD458780:JZD458781 KIZ458780:KIZ458781 KSV458780:KSV458781 LCR458780:LCR458781 LMN458780:LMN458781 LWJ458780:LWJ458781 MGF458780:MGF458781 MQB458780:MQB458781 MZX458780:MZX458781 NJT458780:NJT458781 NTP458780:NTP458781 ODL458780:ODL458781 ONH458780:ONH458781 OXD458780:OXD458781 PGZ458780:PGZ458781 PQV458780:PQV458781 QAR458780:QAR458781 QKN458780:QKN458781 QUJ458780:QUJ458781 REF458780:REF458781 ROB458780:ROB458781 RXX458780:RXX458781 SHT458780:SHT458781 SRP458780:SRP458781 TBL458780:TBL458781 TLH458780:TLH458781 TVD458780:TVD458781 UEZ458780:UEZ458781 UOV458780:UOV458781 UYR458780:UYR458781 VIN458780:VIN458781 VSJ458780:VSJ458781 WCF458780:WCF458781 WMB458780:WMB458781 WVX458780:WVX458781 Q524316:Q524317 JL524316:JL524317 TH524316:TH524317 ADD524316:ADD524317 AMZ524316:AMZ524317 AWV524316:AWV524317 BGR524316:BGR524317 BQN524316:BQN524317 CAJ524316:CAJ524317 CKF524316:CKF524317 CUB524316:CUB524317 DDX524316:DDX524317 DNT524316:DNT524317 DXP524316:DXP524317 EHL524316:EHL524317 ERH524316:ERH524317 FBD524316:FBD524317 FKZ524316:FKZ524317 FUV524316:FUV524317 GER524316:GER524317 GON524316:GON524317 GYJ524316:GYJ524317 HIF524316:HIF524317 HSB524316:HSB524317 IBX524316:IBX524317 ILT524316:ILT524317 IVP524316:IVP524317 JFL524316:JFL524317 JPH524316:JPH524317 JZD524316:JZD524317 KIZ524316:KIZ524317 KSV524316:KSV524317 LCR524316:LCR524317 LMN524316:LMN524317 LWJ524316:LWJ524317 MGF524316:MGF524317 MQB524316:MQB524317 MZX524316:MZX524317 NJT524316:NJT524317 NTP524316:NTP524317 ODL524316:ODL524317 ONH524316:ONH524317 OXD524316:OXD524317 PGZ524316:PGZ524317 PQV524316:PQV524317 QAR524316:QAR524317 QKN524316:QKN524317 QUJ524316:QUJ524317 REF524316:REF524317 ROB524316:ROB524317 RXX524316:RXX524317 SHT524316:SHT524317 SRP524316:SRP524317 TBL524316:TBL524317 TLH524316:TLH524317 TVD524316:TVD524317 UEZ524316:UEZ524317 UOV524316:UOV524317 UYR524316:UYR524317 VIN524316:VIN524317 VSJ524316:VSJ524317 WCF524316:WCF524317 WMB524316:WMB524317 WVX524316:WVX524317 Q589852:Q589853 JL589852:JL589853 TH589852:TH589853 ADD589852:ADD589853 AMZ589852:AMZ589853 AWV589852:AWV589853 BGR589852:BGR589853 BQN589852:BQN589853 CAJ589852:CAJ589853 CKF589852:CKF589853 CUB589852:CUB589853 DDX589852:DDX589853 DNT589852:DNT589853 DXP589852:DXP589853 EHL589852:EHL589853 ERH589852:ERH589853 FBD589852:FBD589853 FKZ589852:FKZ589853 FUV589852:FUV589853 GER589852:GER589853 GON589852:GON589853 GYJ589852:GYJ589853 HIF589852:HIF589853 HSB589852:HSB589853 IBX589852:IBX589853 ILT589852:ILT589853 IVP589852:IVP589853 JFL589852:JFL589853 JPH589852:JPH589853 JZD589852:JZD589853 KIZ589852:KIZ589853 KSV589852:KSV589853 LCR589852:LCR589853 LMN589852:LMN589853 LWJ589852:LWJ589853 MGF589852:MGF589853 MQB589852:MQB589853 MZX589852:MZX589853 NJT589852:NJT589853 NTP589852:NTP589853 ODL589852:ODL589853 ONH589852:ONH589853 OXD589852:OXD589853 PGZ589852:PGZ589853 PQV589852:PQV589853 QAR589852:QAR589853 QKN589852:QKN589853 QUJ589852:QUJ589853 REF589852:REF589853 ROB589852:ROB589853 RXX589852:RXX589853 SHT589852:SHT589853 SRP589852:SRP589853 TBL589852:TBL589853 TLH589852:TLH589853 TVD589852:TVD589853 UEZ589852:UEZ589853 UOV589852:UOV589853 UYR589852:UYR589853 VIN589852:VIN589853 VSJ589852:VSJ589853 WCF589852:WCF589853 WMB589852:WMB589853 WVX589852:WVX589853 Q655388:Q655389 JL655388:JL655389 TH655388:TH655389 ADD655388:ADD655389 AMZ655388:AMZ655389 AWV655388:AWV655389 BGR655388:BGR655389 BQN655388:BQN655389 CAJ655388:CAJ655389 CKF655388:CKF655389 CUB655388:CUB655389 DDX655388:DDX655389 DNT655388:DNT655389 DXP655388:DXP655389 EHL655388:EHL655389 ERH655388:ERH655389 FBD655388:FBD655389 FKZ655388:FKZ655389 FUV655388:FUV655389 GER655388:GER655389 GON655388:GON655389 GYJ655388:GYJ655389 HIF655388:HIF655389 HSB655388:HSB655389 IBX655388:IBX655389 ILT655388:ILT655389 IVP655388:IVP655389 JFL655388:JFL655389 JPH655388:JPH655389 JZD655388:JZD655389 KIZ655388:KIZ655389 KSV655388:KSV655389 LCR655388:LCR655389 LMN655388:LMN655389 LWJ655388:LWJ655389 MGF655388:MGF655389 MQB655388:MQB655389 MZX655388:MZX655389 NJT655388:NJT655389 NTP655388:NTP655389 ODL655388:ODL655389 ONH655388:ONH655389 OXD655388:OXD655389 PGZ655388:PGZ655389 PQV655388:PQV655389 QAR655388:QAR655389 QKN655388:QKN655389 QUJ655388:QUJ655389 REF655388:REF655389 ROB655388:ROB655389 RXX655388:RXX655389 SHT655388:SHT655389 SRP655388:SRP655389 TBL655388:TBL655389 TLH655388:TLH655389 TVD655388:TVD655389 UEZ655388:UEZ655389 UOV655388:UOV655389 UYR655388:UYR655389 VIN655388:VIN655389 VSJ655388:VSJ655389 WCF655388:WCF655389 WMB655388:WMB655389 WVX655388:WVX655389 Q720924:Q720925 JL720924:JL720925 TH720924:TH720925 ADD720924:ADD720925 AMZ720924:AMZ720925 AWV720924:AWV720925 BGR720924:BGR720925 BQN720924:BQN720925 CAJ720924:CAJ720925 CKF720924:CKF720925 CUB720924:CUB720925 DDX720924:DDX720925 DNT720924:DNT720925 DXP720924:DXP720925 EHL720924:EHL720925 ERH720924:ERH720925 FBD720924:FBD720925 FKZ720924:FKZ720925 FUV720924:FUV720925 GER720924:GER720925 GON720924:GON720925 GYJ720924:GYJ720925 HIF720924:HIF720925 HSB720924:HSB720925 IBX720924:IBX720925 ILT720924:ILT720925 IVP720924:IVP720925 JFL720924:JFL720925 JPH720924:JPH720925 JZD720924:JZD720925 KIZ720924:KIZ720925 KSV720924:KSV720925 LCR720924:LCR720925 LMN720924:LMN720925 LWJ720924:LWJ720925 MGF720924:MGF720925 MQB720924:MQB720925 MZX720924:MZX720925 NJT720924:NJT720925 NTP720924:NTP720925 ODL720924:ODL720925 ONH720924:ONH720925 OXD720924:OXD720925 PGZ720924:PGZ720925 PQV720924:PQV720925 QAR720924:QAR720925 QKN720924:QKN720925 QUJ720924:QUJ720925 REF720924:REF720925 ROB720924:ROB720925 RXX720924:RXX720925 SHT720924:SHT720925 SRP720924:SRP720925 TBL720924:TBL720925 TLH720924:TLH720925 TVD720924:TVD720925 UEZ720924:UEZ720925 UOV720924:UOV720925 UYR720924:UYR720925 VIN720924:VIN720925 VSJ720924:VSJ720925 WCF720924:WCF720925 WMB720924:WMB720925 WVX720924:WVX720925 Q786460:Q786461 JL786460:JL786461 TH786460:TH786461 ADD786460:ADD786461 AMZ786460:AMZ786461 AWV786460:AWV786461 BGR786460:BGR786461 BQN786460:BQN786461 CAJ786460:CAJ786461 CKF786460:CKF786461 CUB786460:CUB786461 DDX786460:DDX786461 DNT786460:DNT786461 DXP786460:DXP786461 EHL786460:EHL786461 ERH786460:ERH786461 FBD786460:FBD786461 FKZ786460:FKZ786461 FUV786460:FUV786461 GER786460:GER786461 GON786460:GON786461 GYJ786460:GYJ786461 HIF786460:HIF786461 HSB786460:HSB786461 IBX786460:IBX786461 ILT786460:ILT786461 IVP786460:IVP786461 JFL786460:JFL786461 JPH786460:JPH786461 JZD786460:JZD786461 KIZ786460:KIZ786461 KSV786460:KSV786461 LCR786460:LCR786461 LMN786460:LMN786461 LWJ786460:LWJ786461 MGF786460:MGF786461 MQB786460:MQB786461 MZX786460:MZX786461 NJT786460:NJT786461 NTP786460:NTP786461 ODL786460:ODL786461 ONH786460:ONH786461 OXD786460:OXD786461 PGZ786460:PGZ786461 PQV786460:PQV786461 QAR786460:QAR786461 QKN786460:QKN786461 QUJ786460:QUJ786461 REF786460:REF786461 ROB786460:ROB786461 RXX786460:RXX786461 SHT786460:SHT786461 SRP786460:SRP786461 TBL786460:TBL786461 TLH786460:TLH786461 TVD786460:TVD786461 UEZ786460:UEZ786461 UOV786460:UOV786461 UYR786460:UYR786461 VIN786460:VIN786461 VSJ786460:VSJ786461 WCF786460:WCF786461 WMB786460:WMB786461 WVX786460:WVX786461 Q851996:Q851997 JL851996:JL851997 TH851996:TH851997 ADD851996:ADD851997 AMZ851996:AMZ851997 AWV851996:AWV851997 BGR851996:BGR851997 BQN851996:BQN851997 CAJ851996:CAJ851997 CKF851996:CKF851997 CUB851996:CUB851997 DDX851996:DDX851997 DNT851996:DNT851997 DXP851996:DXP851997 EHL851996:EHL851997 ERH851996:ERH851997 FBD851996:FBD851997 FKZ851996:FKZ851997 FUV851996:FUV851997 GER851996:GER851997 GON851996:GON851997 GYJ851996:GYJ851997 HIF851996:HIF851997 HSB851996:HSB851997 IBX851996:IBX851997 ILT851996:ILT851997 IVP851996:IVP851997 JFL851996:JFL851997 JPH851996:JPH851997 JZD851996:JZD851997 KIZ851996:KIZ851997 KSV851996:KSV851997 LCR851996:LCR851997 LMN851996:LMN851997 LWJ851996:LWJ851997 MGF851996:MGF851997 MQB851996:MQB851997 MZX851996:MZX851997 NJT851996:NJT851997 NTP851996:NTP851997 ODL851996:ODL851997 ONH851996:ONH851997 OXD851996:OXD851997 PGZ851996:PGZ851997 PQV851996:PQV851997 QAR851996:QAR851997 QKN851996:QKN851997 QUJ851996:QUJ851997 REF851996:REF851997 ROB851996:ROB851997 RXX851996:RXX851997 SHT851996:SHT851997 SRP851996:SRP851997 TBL851996:TBL851997 TLH851996:TLH851997 TVD851996:TVD851997 UEZ851996:UEZ851997 UOV851996:UOV851997 UYR851996:UYR851997 VIN851996:VIN851997 VSJ851996:VSJ851997 WCF851996:WCF851997 WMB851996:WMB851997 WVX851996:WVX851997 Q917532:Q917533 JL917532:JL917533 TH917532:TH917533 ADD917532:ADD917533 AMZ917532:AMZ917533 AWV917532:AWV917533 BGR917532:BGR917533 BQN917532:BQN917533 CAJ917532:CAJ917533 CKF917532:CKF917533 CUB917532:CUB917533 DDX917532:DDX917533 DNT917532:DNT917533 DXP917532:DXP917533 EHL917532:EHL917533 ERH917532:ERH917533 FBD917532:FBD917533 FKZ917532:FKZ917533 FUV917532:FUV917533 GER917532:GER917533 GON917532:GON917533 GYJ917532:GYJ917533 HIF917532:HIF917533 HSB917532:HSB917533 IBX917532:IBX917533 ILT917532:ILT917533 IVP917532:IVP917533 JFL917532:JFL917533 JPH917532:JPH917533 JZD917532:JZD917533 KIZ917532:KIZ917533 KSV917532:KSV917533 LCR917532:LCR917533 LMN917532:LMN917533 LWJ917532:LWJ917533 MGF917532:MGF917533 MQB917532:MQB917533 MZX917532:MZX917533 NJT917532:NJT917533 NTP917532:NTP917533 ODL917532:ODL917533 ONH917532:ONH917533 OXD917532:OXD917533 PGZ917532:PGZ917533 PQV917532:PQV917533 QAR917532:QAR917533 QKN917532:QKN917533 QUJ917532:QUJ917533 REF917532:REF917533 ROB917532:ROB917533 RXX917532:RXX917533 SHT917532:SHT917533 SRP917532:SRP917533 TBL917532:TBL917533 TLH917532:TLH917533 TVD917532:TVD917533 UEZ917532:UEZ917533 UOV917532:UOV917533 UYR917532:UYR917533 VIN917532:VIN917533 VSJ917532:VSJ917533 WCF917532:WCF917533 WMB917532:WMB917533 WVX917532:WVX917533 Q983068:Q983069 JL983068:JL983069 TH983068:TH983069 ADD983068:ADD983069 AMZ983068:AMZ983069 AWV983068:AWV983069 BGR983068:BGR983069 BQN983068:BQN983069 CAJ983068:CAJ983069 CKF983068:CKF983069 CUB983068:CUB983069 DDX983068:DDX983069 DNT983068:DNT983069 DXP983068:DXP983069 EHL983068:EHL983069 ERH983068:ERH983069 FBD983068:FBD983069 FKZ983068:FKZ983069 FUV983068:FUV983069 GER983068:GER983069 GON983068:GON983069 GYJ983068:GYJ983069 HIF983068:HIF983069 HSB983068:HSB983069 IBX983068:IBX983069 ILT983068:ILT983069 IVP983068:IVP983069 JFL983068:JFL983069 JPH983068:JPH983069 JZD983068:JZD983069 KIZ983068:KIZ983069 KSV983068:KSV983069 LCR983068:LCR983069 LMN983068:LMN983069 LWJ983068:LWJ983069 MGF983068:MGF983069 MQB983068:MQB983069 MZX983068:MZX983069 NJT983068:NJT983069 NTP983068:NTP983069 ODL983068:ODL983069 ONH983068:ONH983069 OXD983068:OXD983069 PGZ983068:PGZ983069 PQV983068:PQV983069 QAR983068:QAR983069 QKN983068:QKN983069 QUJ983068:QUJ983069 REF983068:REF983069 ROB983068:ROB983069 RXX983068:RXX983069 SHT983068:SHT983069 SRP983068:SRP983069 TBL983068:TBL983069 TLH983068:TLH983069 TVD983068:TVD983069 UEZ983068:UEZ983069 UOV983068:UOV983069 UYR983068:UYR983069 VIN983068:VIN983069 VSJ983068:VSJ983069 WCF983068:WCF983069 WMB983068:WMB983069 O23:O24 JJ23:JJ24 TF23:TF24 ADB23:ADB24 AMX23:AMX24 AWT23:AWT24 BGP23:BGP24 BQL23:BQL24 CAH23:CAH24 CKD23:CKD24 CTZ23:CTZ24 DDV23:DDV24 DNR23:DNR24 DXN23:DXN24 EHJ23:EHJ24 ERF23:ERF24 FBB23:FBB24 FKX23:FKX24 FUT23:FUT24 GEP23:GEP24 GOL23:GOL24 GYH23:GYH24 HID23:HID24 HRZ23:HRZ24 IBV23:IBV24 ILR23:ILR24 IVN23:IVN24 JFJ23:JFJ24 JPF23:JPF24 JZB23:JZB24 KIX23:KIX24 KST23:KST24 LCP23:LCP24 LML23:LML24 LWH23:LWH24 MGD23:MGD24 MPZ23:MPZ24 MZV23:MZV24 NJR23:NJR24 NTN23:NTN24 ODJ23:ODJ24 ONF23:ONF24 OXB23:OXB24 PGX23:PGX24 PQT23:PQT24 QAP23:QAP24 QKL23:QKL24 QUH23:QUH24 RED23:RED24 RNZ23:RNZ24 RXV23:RXV24 SHR23:SHR24 SRN23:SRN24 TBJ23:TBJ24 TLF23:TLF24 TVB23:TVB24 UEX23:UEX24 UOT23:UOT24 UYP23:UYP24 VIL23:VIL24 VSH23:VSH24 WCD23:WCD24 WLZ23:WLZ24 WVV23:WVV24 Q23:Q24 JL23:JL24 TH23:TH24 ADD23:ADD24 AMZ23:AMZ24 AWV23:AWV24 BGR23:BGR24 BQN23:BQN24 CAJ23:CAJ24 CKF23:CKF24 CUB23:CUB24 DDX23:DDX24 DNT23:DNT24 DXP23:DXP24 EHL23:EHL24 ERH23:ERH24 FBD23:FBD24 FKZ23:FKZ24 FUV23:FUV24 GER23:GER24 GON23:GON24 GYJ23:GYJ24 HIF23:HIF24 HSB23:HSB24 IBX23:IBX24 ILT23:ILT24 IVP23:IVP24 JFL23:JFL24 JPH23:JPH24 JZD23:JZD24 KIZ23:KIZ24 KSV23:KSV24 LCR23:LCR24 LMN23:LMN24 LWJ23:LWJ24 MGF23:MGF24 MQB23:MQB24 MZX23:MZX24 NJT23:NJT24 NTP23:NTP24 ODL23:ODL24 ONH23:ONH24 OXD23:OXD24 PGZ23:PGZ24 PQV23:PQV24 QAR23:QAR24 QKN23:QKN24 QUJ23:QUJ24 REF23:REF24 ROB23:ROB24 RXX23:RXX24 SHT23:SHT24 SRP23:SRP24 TBL23:TBL24 TLH23:TLH24 TVD23:TVD24 UEZ23:UEZ24 UOV23:UOV24 UYR23:UYR24 VIN23:VIN24 VSJ23:VSJ24 WCF23:WCF24 WMB23:WMB24 WVX23:WVX24 WMB29:WMB30 WVX29:WVX30 O29:O30 JJ29:JJ30 TF29:TF30 ADB29:ADB30 AMX29:AMX30 AWT29:AWT30 BGP29:BGP30 BQL29:BQL30 CAH29:CAH30 CKD29:CKD30 CTZ29:CTZ30 DDV29:DDV30 DNR29:DNR30 DXN29:DXN30 EHJ29:EHJ30 ERF29:ERF30 FBB29:FBB30 FKX29:FKX30 FUT29:FUT30 GEP29:GEP30 GOL29:GOL30 GYH29:GYH30 HID29:HID30 HRZ29:HRZ30 IBV29:IBV30 ILR29:ILR30 IVN29:IVN30 JFJ29:JFJ30 JPF29:JPF30 JZB29:JZB30 KIX29:KIX30 KST29:KST30 LCP29:LCP30 LML29:LML30 LWH29:LWH30 MGD29:MGD30 MPZ29:MPZ30 MZV29:MZV30 NJR29:NJR30 NTN29:NTN30 ODJ29:ODJ30 ONF29:ONF30 OXB29:OXB30 PGX29:PGX30 PQT29:PQT30 QAP29:QAP30 QKL29:QKL30 QUH29:QUH30 RED29:RED30 RNZ29:RNZ30 RXV29:RXV30 SHR29:SHR30 SRN29:SRN30 TBJ29:TBJ30 TLF29:TLF30 TVB29:TVB30 UEX29:UEX30 UOT29:UOT30 UYP29:UYP30 VIL29:VIL30 VSH29:VSH30 WCD29:WCD30 WLZ29:WLZ30 WVV29:WVV30 Q29:Q30 JL29:JL30 TH29:TH30 ADD29:ADD30 AMZ29:AMZ30 AWV29:AWV30 BGR29:BGR30 BQN29:BQN30 CAJ29:CAJ30 CKF29:CKF30 CUB29:CUB30 DDX29:DDX30 DNT29:DNT30 DXP29:DXP30 EHL29:EHL30 ERH29:ERH30 FBD29:FBD30 FKZ29:FKZ30 FUV29:FUV30 GER29:GER30 GON29:GON30 GYJ29:GYJ30 HIF29:HIF30 HSB29:HSB30 IBX29:IBX30 ILT29:ILT30 IVP29:IVP30 JFL29:JFL30 JPH29:JPH30 JZD29:JZD30 KIZ29:KIZ30 KSV29:KSV30 LCR29:LCR30 LMN29:LMN30 LWJ29:LWJ30 MGF29:MGF30 MQB29:MQB30 MZX29:MZX30 NJT29:NJT30 NTP29:NTP30 ODL29:ODL30 ONH29:ONH30 OXD29:OXD30 PGZ29:PGZ30 PQV29:PQV30 QAR29:QAR30 QKN29:QKN30 QUJ29:QUJ30 REF29:REF30 ROB29:ROB30 RXX29:RXX30 SHT29:SHT30 SRP29:SRP30 TBL29:TBL30 TLH29:TLH30 TVD29:TVD30 UEZ29:UEZ30 UOV29:UOV30 UYR29:UYR30 VIN29:VIN30 VSJ29:VSJ30 WCF29:WCF30 WMB35:WMB36 WVX35:WVX36 O35:O36 JJ35:JJ36 TF35:TF36 ADB35:ADB36 AMX35:AMX36 AWT35:AWT36 BGP35:BGP36 BQL35:BQL36 CAH35:CAH36 CKD35:CKD36 CTZ35:CTZ36 DDV35:DDV36 DNR35:DNR36 DXN35:DXN36 EHJ35:EHJ36 ERF35:ERF36 FBB35:FBB36 FKX35:FKX36 FUT35:FUT36 GEP35:GEP36 GOL35:GOL36 GYH35:GYH36 HID35:HID36 HRZ35:HRZ36 IBV35:IBV36 ILR35:ILR36 IVN35:IVN36 JFJ35:JFJ36 JPF35:JPF36 JZB35:JZB36 KIX35:KIX36 KST35:KST36 LCP35:LCP36 LML35:LML36 LWH35:LWH36 MGD35:MGD36 MPZ35:MPZ36 MZV35:MZV36 NJR35:NJR36 NTN35:NTN36 ODJ35:ODJ36 ONF35:ONF36 OXB35:OXB36 PGX35:PGX36 PQT35:PQT36 QAP35:QAP36 QKL35:QKL36 QUH35:QUH36 RED35:RED36 RNZ35:RNZ36 RXV35:RXV36 SHR35:SHR36 SRN35:SRN36 TBJ35:TBJ36 TLF35:TLF36 TVB35:TVB36 UEX35:UEX36 UOT35:UOT36 UYP35:UYP36 VIL35:VIL36 VSH35:VSH36 WCD35:WCD36 WLZ35:WLZ36 WVV35:WVV36 Q35:Q36 JL35:JL36 TH35:TH36 ADD35:ADD36 AMZ35:AMZ36 AWV35:AWV36 BGR35:BGR36 BQN35:BQN36 CAJ35:CAJ36 CKF35:CKF36 CUB35:CUB36 DDX35:DDX36 DNT35:DNT36 DXP35:DXP36 EHL35:EHL36 ERH35:ERH36 FBD35:FBD36 FKZ35:FKZ36 FUV35:FUV36 GER35:GER36 GON35:GON36 GYJ35:GYJ36 HIF35:HIF36 HSB35:HSB36 IBX35:IBX36 ILT35:ILT36 IVP35:IVP36 JFL35:JFL36 JPH35:JPH36 JZD35:JZD36 KIZ35:KIZ36 KSV35:KSV36 LCR35:LCR36 LMN35:LMN36 LWJ35:LWJ36 MGF35:MGF36 MQB35:MQB36 MZX35:MZX36 NJT35:NJT36 NTP35:NTP36 ODL35:ODL36 ONH35:ONH36 OXD35:OXD36 PGZ35:PGZ36 PQV35:PQV36 QAR35:QAR36 QKN35:QKN36 QUJ35:QUJ36 REF35:REF36 ROB35:ROB36 RXX35:RXX36 SHT35:SHT36 SRP35:SRP36 TBL35:TBL36 TLH35:TLH36 TVD35:TVD36 UEZ35:UEZ36 UOV35:UOV36 UYR35:UYR36 VIN35:VIN36 VSJ35:VSJ36 WCF35:WCF36"/>
    <dataValidation type="list" allowBlank="1" showInputMessage="1" showErrorMessage="1" errorTitle="Ошибка" error="Выберите значение из списка" sqref="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23 WVQ983068 J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J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J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J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J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J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J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J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J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J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J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J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J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J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J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JE23 WVQ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J29 WVQ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J35">
      <formula1>kind_of_heat_transfer</formula1>
    </dataValidation>
    <dataValidation type="textLength" operator="lessThanOrEqual" allowBlank="1" showInputMessage="1" showErrorMessage="1" errorTitle="Ошибка" error="Допускается ввод не более 900 символов!" sqref="WWA983062:WWA983068 WME983062:WME983068 JO65558:JO65564 TK65558:TK65564 ADG65558:ADG65564 ANC65558:ANC65564 AWY65558:AWY65564 BGU65558:BGU65564 BQQ65558:BQQ65564 CAM65558:CAM65564 CKI65558:CKI65564 CUE65558:CUE65564 DEA65558:DEA65564 DNW65558:DNW65564 DXS65558:DXS65564 EHO65558:EHO65564 ERK65558:ERK65564 FBG65558:FBG65564 FLC65558:FLC65564 FUY65558:FUY65564 GEU65558:GEU65564 GOQ65558:GOQ65564 GYM65558:GYM65564 HII65558:HII65564 HSE65558:HSE65564 ICA65558:ICA65564 ILW65558:ILW65564 IVS65558:IVS65564 JFO65558:JFO65564 JPK65558:JPK65564 JZG65558:JZG65564 KJC65558:KJC65564 KSY65558:KSY65564 LCU65558:LCU65564 LMQ65558:LMQ65564 LWM65558:LWM65564 MGI65558:MGI65564 MQE65558:MQE65564 NAA65558:NAA65564 NJW65558:NJW65564 NTS65558:NTS65564 ODO65558:ODO65564 ONK65558:ONK65564 OXG65558:OXG65564 PHC65558:PHC65564 PQY65558:PQY65564 QAU65558:QAU65564 QKQ65558:QKQ65564 QUM65558:QUM65564 REI65558:REI65564 ROE65558:ROE65564 RYA65558:RYA65564 SHW65558:SHW65564 SRS65558:SRS65564 TBO65558:TBO65564 TLK65558:TLK65564 TVG65558:TVG65564 UFC65558:UFC65564 UOY65558:UOY65564 UYU65558:UYU65564 VIQ65558:VIQ65564 VSM65558:VSM65564 WCI65558:WCI65564 WME65558:WME65564 WWA65558:WWA65564 JO131094:JO131100 TK131094:TK131100 ADG131094:ADG131100 ANC131094:ANC131100 AWY131094:AWY131100 BGU131094:BGU131100 BQQ131094:BQQ131100 CAM131094:CAM131100 CKI131094:CKI131100 CUE131094:CUE131100 DEA131094:DEA131100 DNW131094:DNW131100 DXS131094:DXS131100 EHO131094:EHO131100 ERK131094:ERK131100 FBG131094:FBG131100 FLC131094:FLC131100 FUY131094:FUY131100 GEU131094:GEU131100 GOQ131094:GOQ131100 GYM131094:GYM131100 HII131094:HII131100 HSE131094:HSE131100 ICA131094:ICA131100 ILW131094:ILW131100 IVS131094:IVS131100 JFO131094:JFO131100 JPK131094:JPK131100 JZG131094:JZG131100 KJC131094:KJC131100 KSY131094:KSY131100 LCU131094:LCU131100 LMQ131094:LMQ131100 LWM131094:LWM131100 MGI131094:MGI131100 MQE131094:MQE131100 NAA131094:NAA131100 NJW131094:NJW131100 NTS131094:NTS131100 ODO131094:ODO131100 ONK131094:ONK131100 OXG131094:OXG131100 PHC131094:PHC131100 PQY131094:PQY131100 QAU131094:QAU131100 QKQ131094:QKQ131100 QUM131094:QUM131100 REI131094:REI131100 ROE131094:ROE131100 RYA131094:RYA131100 SHW131094:SHW131100 SRS131094:SRS131100 TBO131094:TBO131100 TLK131094:TLK131100 TVG131094:TVG131100 UFC131094:UFC131100 UOY131094:UOY131100 UYU131094:UYU131100 VIQ131094:VIQ131100 VSM131094:VSM131100 WCI131094:WCI131100 WME131094:WME131100 WWA131094:WWA131100 JO196630:JO196636 TK196630:TK196636 ADG196630:ADG196636 ANC196630:ANC196636 AWY196630:AWY196636 BGU196630:BGU196636 BQQ196630:BQQ196636 CAM196630:CAM196636 CKI196630:CKI196636 CUE196630:CUE196636 DEA196630:DEA196636 DNW196630:DNW196636 DXS196630:DXS196636 EHO196630:EHO196636 ERK196630:ERK196636 FBG196630:FBG196636 FLC196630:FLC196636 FUY196630:FUY196636 GEU196630:GEU196636 GOQ196630:GOQ196636 GYM196630:GYM196636 HII196630:HII196636 HSE196630:HSE196636 ICA196630:ICA196636 ILW196630:ILW196636 IVS196630:IVS196636 JFO196630:JFO196636 JPK196630:JPK196636 JZG196630:JZG196636 KJC196630:KJC196636 KSY196630:KSY196636 LCU196630:LCU196636 LMQ196630:LMQ196636 LWM196630:LWM196636 MGI196630:MGI196636 MQE196630:MQE196636 NAA196630:NAA196636 NJW196630:NJW196636 NTS196630:NTS196636 ODO196630:ODO196636 ONK196630:ONK196636 OXG196630:OXG196636 PHC196630:PHC196636 PQY196630:PQY196636 QAU196630:QAU196636 QKQ196630:QKQ196636 QUM196630:QUM196636 REI196630:REI196636 ROE196630:ROE196636 RYA196630:RYA196636 SHW196630:SHW196636 SRS196630:SRS196636 TBO196630:TBO196636 TLK196630:TLK196636 TVG196630:TVG196636 UFC196630:UFC196636 UOY196630:UOY196636 UYU196630:UYU196636 VIQ196630:VIQ196636 VSM196630:VSM196636 WCI196630:WCI196636 WME196630:WME196636 WWA196630:WWA196636 JO262166:JO262172 TK262166:TK262172 ADG262166:ADG262172 ANC262166:ANC262172 AWY262166:AWY262172 BGU262166:BGU262172 BQQ262166:BQQ262172 CAM262166:CAM262172 CKI262166:CKI262172 CUE262166:CUE262172 DEA262166:DEA262172 DNW262166:DNW262172 DXS262166:DXS262172 EHO262166:EHO262172 ERK262166:ERK262172 FBG262166:FBG262172 FLC262166:FLC262172 FUY262166:FUY262172 GEU262166:GEU262172 GOQ262166:GOQ262172 GYM262166:GYM262172 HII262166:HII262172 HSE262166:HSE262172 ICA262166:ICA262172 ILW262166:ILW262172 IVS262166:IVS262172 JFO262166:JFO262172 JPK262166:JPK262172 JZG262166:JZG262172 KJC262166:KJC262172 KSY262166:KSY262172 LCU262166:LCU262172 LMQ262166:LMQ262172 LWM262166:LWM262172 MGI262166:MGI262172 MQE262166:MQE262172 NAA262166:NAA262172 NJW262166:NJW262172 NTS262166:NTS262172 ODO262166:ODO262172 ONK262166:ONK262172 OXG262166:OXG262172 PHC262166:PHC262172 PQY262166:PQY262172 QAU262166:QAU262172 QKQ262166:QKQ262172 QUM262166:QUM262172 REI262166:REI262172 ROE262166:ROE262172 RYA262166:RYA262172 SHW262166:SHW262172 SRS262166:SRS262172 TBO262166:TBO262172 TLK262166:TLK262172 TVG262166:TVG262172 UFC262166:UFC262172 UOY262166:UOY262172 UYU262166:UYU262172 VIQ262166:VIQ262172 VSM262166:VSM262172 WCI262166:WCI262172 WME262166:WME262172 WWA262166:WWA262172 JO327702:JO327708 TK327702:TK327708 ADG327702:ADG327708 ANC327702:ANC327708 AWY327702:AWY327708 BGU327702:BGU327708 BQQ327702:BQQ327708 CAM327702:CAM327708 CKI327702:CKI327708 CUE327702:CUE327708 DEA327702:DEA327708 DNW327702:DNW327708 DXS327702:DXS327708 EHO327702:EHO327708 ERK327702:ERK327708 FBG327702:FBG327708 FLC327702:FLC327708 FUY327702:FUY327708 GEU327702:GEU327708 GOQ327702:GOQ327708 GYM327702:GYM327708 HII327702:HII327708 HSE327702:HSE327708 ICA327702:ICA327708 ILW327702:ILW327708 IVS327702:IVS327708 JFO327702:JFO327708 JPK327702:JPK327708 JZG327702:JZG327708 KJC327702:KJC327708 KSY327702:KSY327708 LCU327702:LCU327708 LMQ327702:LMQ327708 LWM327702:LWM327708 MGI327702:MGI327708 MQE327702:MQE327708 NAA327702:NAA327708 NJW327702:NJW327708 NTS327702:NTS327708 ODO327702:ODO327708 ONK327702:ONK327708 OXG327702:OXG327708 PHC327702:PHC327708 PQY327702:PQY327708 QAU327702:QAU327708 QKQ327702:QKQ327708 QUM327702:QUM327708 REI327702:REI327708 ROE327702:ROE327708 RYA327702:RYA327708 SHW327702:SHW327708 SRS327702:SRS327708 TBO327702:TBO327708 TLK327702:TLK327708 TVG327702:TVG327708 UFC327702:UFC327708 UOY327702:UOY327708 UYU327702:UYU327708 VIQ327702:VIQ327708 VSM327702:VSM327708 WCI327702:WCI327708 WME327702:WME327708 WWA327702:WWA327708 JO393238:JO393244 TK393238:TK393244 ADG393238:ADG393244 ANC393238:ANC393244 AWY393238:AWY393244 BGU393238:BGU393244 BQQ393238:BQQ393244 CAM393238:CAM393244 CKI393238:CKI393244 CUE393238:CUE393244 DEA393238:DEA393244 DNW393238:DNW393244 DXS393238:DXS393244 EHO393238:EHO393244 ERK393238:ERK393244 FBG393238:FBG393244 FLC393238:FLC393244 FUY393238:FUY393244 GEU393238:GEU393244 GOQ393238:GOQ393244 GYM393238:GYM393244 HII393238:HII393244 HSE393238:HSE393244 ICA393238:ICA393244 ILW393238:ILW393244 IVS393238:IVS393244 JFO393238:JFO393244 JPK393238:JPK393244 JZG393238:JZG393244 KJC393238:KJC393244 KSY393238:KSY393244 LCU393238:LCU393244 LMQ393238:LMQ393244 LWM393238:LWM393244 MGI393238:MGI393244 MQE393238:MQE393244 NAA393238:NAA393244 NJW393238:NJW393244 NTS393238:NTS393244 ODO393238:ODO393244 ONK393238:ONK393244 OXG393238:OXG393244 PHC393238:PHC393244 PQY393238:PQY393244 QAU393238:QAU393244 QKQ393238:QKQ393244 QUM393238:QUM393244 REI393238:REI393244 ROE393238:ROE393244 RYA393238:RYA393244 SHW393238:SHW393244 SRS393238:SRS393244 TBO393238:TBO393244 TLK393238:TLK393244 TVG393238:TVG393244 UFC393238:UFC393244 UOY393238:UOY393244 UYU393238:UYU393244 VIQ393238:VIQ393244 VSM393238:VSM393244 WCI393238:WCI393244 WME393238:WME393244 WWA393238:WWA393244 JO458774:JO458780 TK458774:TK458780 ADG458774:ADG458780 ANC458774:ANC458780 AWY458774:AWY458780 BGU458774:BGU458780 BQQ458774:BQQ458780 CAM458774:CAM458780 CKI458774:CKI458780 CUE458774:CUE458780 DEA458774:DEA458780 DNW458774:DNW458780 DXS458774:DXS458780 EHO458774:EHO458780 ERK458774:ERK458780 FBG458774:FBG458780 FLC458774:FLC458780 FUY458774:FUY458780 GEU458774:GEU458780 GOQ458774:GOQ458780 GYM458774:GYM458780 HII458774:HII458780 HSE458774:HSE458780 ICA458774:ICA458780 ILW458774:ILW458780 IVS458774:IVS458780 JFO458774:JFO458780 JPK458774:JPK458780 JZG458774:JZG458780 KJC458774:KJC458780 KSY458774:KSY458780 LCU458774:LCU458780 LMQ458774:LMQ458780 LWM458774:LWM458780 MGI458774:MGI458780 MQE458774:MQE458780 NAA458774:NAA458780 NJW458774:NJW458780 NTS458774:NTS458780 ODO458774:ODO458780 ONK458774:ONK458780 OXG458774:OXG458780 PHC458774:PHC458780 PQY458774:PQY458780 QAU458774:QAU458780 QKQ458774:QKQ458780 QUM458774:QUM458780 REI458774:REI458780 ROE458774:ROE458780 RYA458774:RYA458780 SHW458774:SHW458780 SRS458774:SRS458780 TBO458774:TBO458780 TLK458774:TLK458780 TVG458774:TVG458780 UFC458774:UFC458780 UOY458774:UOY458780 UYU458774:UYU458780 VIQ458774:VIQ458780 VSM458774:VSM458780 WCI458774:WCI458780 WME458774:WME458780 WWA458774:WWA458780 JO524310:JO524316 TK524310:TK524316 ADG524310:ADG524316 ANC524310:ANC524316 AWY524310:AWY524316 BGU524310:BGU524316 BQQ524310:BQQ524316 CAM524310:CAM524316 CKI524310:CKI524316 CUE524310:CUE524316 DEA524310:DEA524316 DNW524310:DNW524316 DXS524310:DXS524316 EHO524310:EHO524316 ERK524310:ERK524316 FBG524310:FBG524316 FLC524310:FLC524316 FUY524310:FUY524316 GEU524310:GEU524316 GOQ524310:GOQ524316 GYM524310:GYM524316 HII524310:HII524316 HSE524310:HSE524316 ICA524310:ICA524316 ILW524310:ILW524316 IVS524310:IVS524316 JFO524310:JFO524316 JPK524310:JPK524316 JZG524310:JZG524316 KJC524310:KJC524316 KSY524310:KSY524316 LCU524310:LCU524316 LMQ524310:LMQ524316 LWM524310:LWM524316 MGI524310:MGI524316 MQE524310:MQE524316 NAA524310:NAA524316 NJW524310:NJW524316 NTS524310:NTS524316 ODO524310:ODO524316 ONK524310:ONK524316 OXG524310:OXG524316 PHC524310:PHC524316 PQY524310:PQY524316 QAU524310:QAU524316 QKQ524310:QKQ524316 QUM524310:QUM524316 REI524310:REI524316 ROE524310:ROE524316 RYA524310:RYA524316 SHW524310:SHW524316 SRS524310:SRS524316 TBO524310:TBO524316 TLK524310:TLK524316 TVG524310:TVG524316 UFC524310:UFC524316 UOY524310:UOY524316 UYU524310:UYU524316 VIQ524310:VIQ524316 VSM524310:VSM524316 WCI524310:WCI524316 WME524310:WME524316 WWA524310:WWA524316 JO589846:JO589852 TK589846:TK589852 ADG589846:ADG589852 ANC589846:ANC589852 AWY589846:AWY589852 BGU589846:BGU589852 BQQ589846:BQQ589852 CAM589846:CAM589852 CKI589846:CKI589852 CUE589846:CUE589852 DEA589846:DEA589852 DNW589846:DNW589852 DXS589846:DXS589852 EHO589846:EHO589852 ERK589846:ERK589852 FBG589846:FBG589852 FLC589846:FLC589852 FUY589846:FUY589852 GEU589846:GEU589852 GOQ589846:GOQ589852 GYM589846:GYM589852 HII589846:HII589852 HSE589846:HSE589852 ICA589846:ICA589852 ILW589846:ILW589852 IVS589846:IVS589852 JFO589846:JFO589852 JPK589846:JPK589852 JZG589846:JZG589852 KJC589846:KJC589852 KSY589846:KSY589852 LCU589846:LCU589852 LMQ589846:LMQ589852 LWM589846:LWM589852 MGI589846:MGI589852 MQE589846:MQE589852 NAA589846:NAA589852 NJW589846:NJW589852 NTS589846:NTS589852 ODO589846:ODO589852 ONK589846:ONK589852 OXG589846:OXG589852 PHC589846:PHC589852 PQY589846:PQY589852 QAU589846:QAU589852 QKQ589846:QKQ589852 QUM589846:QUM589852 REI589846:REI589852 ROE589846:ROE589852 RYA589846:RYA589852 SHW589846:SHW589852 SRS589846:SRS589852 TBO589846:TBO589852 TLK589846:TLK589852 TVG589846:TVG589852 UFC589846:UFC589852 UOY589846:UOY589852 UYU589846:UYU589852 VIQ589846:VIQ589852 VSM589846:VSM589852 WCI589846:WCI589852 WME589846:WME589852 WWA589846:WWA589852 JO655382:JO655388 TK655382:TK655388 ADG655382:ADG655388 ANC655382:ANC655388 AWY655382:AWY655388 BGU655382:BGU655388 BQQ655382:BQQ655388 CAM655382:CAM655388 CKI655382:CKI655388 CUE655382:CUE655388 DEA655382:DEA655388 DNW655382:DNW655388 DXS655382:DXS655388 EHO655382:EHO655388 ERK655382:ERK655388 FBG655382:FBG655388 FLC655382:FLC655388 FUY655382:FUY655388 GEU655382:GEU655388 GOQ655382:GOQ655388 GYM655382:GYM655388 HII655382:HII655388 HSE655382:HSE655388 ICA655382:ICA655388 ILW655382:ILW655388 IVS655382:IVS655388 JFO655382:JFO655388 JPK655382:JPK655388 JZG655382:JZG655388 KJC655382:KJC655388 KSY655382:KSY655388 LCU655382:LCU655388 LMQ655382:LMQ655388 LWM655382:LWM655388 MGI655382:MGI655388 MQE655382:MQE655388 NAA655382:NAA655388 NJW655382:NJW655388 NTS655382:NTS655388 ODO655382:ODO655388 ONK655382:ONK655388 OXG655382:OXG655388 PHC655382:PHC655388 PQY655382:PQY655388 QAU655382:QAU655388 QKQ655382:QKQ655388 QUM655382:QUM655388 REI655382:REI655388 ROE655382:ROE655388 RYA655382:RYA655388 SHW655382:SHW655388 SRS655382:SRS655388 TBO655382:TBO655388 TLK655382:TLK655388 TVG655382:TVG655388 UFC655382:UFC655388 UOY655382:UOY655388 UYU655382:UYU655388 VIQ655382:VIQ655388 VSM655382:VSM655388 WCI655382:WCI655388 WME655382:WME655388 WWA655382:WWA655388 JO720918:JO720924 TK720918:TK720924 ADG720918:ADG720924 ANC720918:ANC720924 AWY720918:AWY720924 BGU720918:BGU720924 BQQ720918:BQQ720924 CAM720918:CAM720924 CKI720918:CKI720924 CUE720918:CUE720924 DEA720918:DEA720924 DNW720918:DNW720924 DXS720918:DXS720924 EHO720918:EHO720924 ERK720918:ERK720924 FBG720918:FBG720924 FLC720918:FLC720924 FUY720918:FUY720924 GEU720918:GEU720924 GOQ720918:GOQ720924 GYM720918:GYM720924 HII720918:HII720924 HSE720918:HSE720924 ICA720918:ICA720924 ILW720918:ILW720924 IVS720918:IVS720924 JFO720918:JFO720924 JPK720918:JPK720924 JZG720918:JZG720924 KJC720918:KJC720924 KSY720918:KSY720924 LCU720918:LCU720924 LMQ720918:LMQ720924 LWM720918:LWM720924 MGI720918:MGI720924 MQE720918:MQE720924 NAA720918:NAA720924 NJW720918:NJW720924 NTS720918:NTS720924 ODO720918:ODO720924 ONK720918:ONK720924 OXG720918:OXG720924 PHC720918:PHC720924 PQY720918:PQY720924 QAU720918:QAU720924 QKQ720918:QKQ720924 QUM720918:QUM720924 REI720918:REI720924 ROE720918:ROE720924 RYA720918:RYA720924 SHW720918:SHW720924 SRS720918:SRS720924 TBO720918:TBO720924 TLK720918:TLK720924 TVG720918:TVG720924 UFC720918:UFC720924 UOY720918:UOY720924 UYU720918:UYU720924 VIQ720918:VIQ720924 VSM720918:VSM720924 WCI720918:WCI720924 WME720918:WME720924 WWA720918:WWA720924 JO786454:JO786460 TK786454:TK786460 ADG786454:ADG786460 ANC786454:ANC786460 AWY786454:AWY786460 BGU786454:BGU786460 BQQ786454:BQQ786460 CAM786454:CAM786460 CKI786454:CKI786460 CUE786454:CUE786460 DEA786454:DEA786460 DNW786454:DNW786460 DXS786454:DXS786460 EHO786454:EHO786460 ERK786454:ERK786460 FBG786454:FBG786460 FLC786454:FLC786460 FUY786454:FUY786460 GEU786454:GEU786460 GOQ786454:GOQ786460 GYM786454:GYM786460 HII786454:HII786460 HSE786454:HSE786460 ICA786454:ICA786460 ILW786454:ILW786460 IVS786454:IVS786460 JFO786454:JFO786460 JPK786454:JPK786460 JZG786454:JZG786460 KJC786454:KJC786460 KSY786454:KSY786460 LCU786454:LCU786460 LMQ786454:LMQ786460 LWM786454:LWM786460 MGI786454:MGI786460 MQE786454:MQE786460 NAA786454:NAA786460 NJW786454:NJW786460 NTS786454:NTS786460 ODO786454:ODO786460 ONK786454:ONK786460 OXG786454:OXG786460 PHC786454:PHC786460 PQY786454:PQY786460 QAU786454:QAU786460 QKQ786454:QKQ786460 QUM786454:QUM786460 REI786454:REI786460 ROE786454:ROE786460 RYA786454:RYA786460 SHW786454:SHW786460 SRS786454:SRS786460 TBO786454:TBO786460 TLK786454:TLK786460 TVG786454:TVG786460 UFC786454:UFC786460 UOY786454:UOY786460 UYU786454:UYU786460 VIQ786454:VIQ786460 VSM786454:VSM786460 WCI786454:WCI786460 WME786454:WME786460 WWA786454:WWA786460 JO851990:JO851996 TK851990:TK851996 ADG851990:ADG851996 ANC851990:ANC851996 AWY851990:AWY851996 BGU851990:BGU851996 BQQ851990:BQQ851996 CAM851990:CAM851996 CKI851990:CKI851996 CUE851990:CUE851996 DEA851990:DEA851996 DNW851990:DNW851996 DXS851990:DXS851996 EHO851990:EHO851996 ERK851990:ERK851996 FBG851990:FBG851996 FLC851990:FLC851996 FUY851990:FUY851996 GEU851990:GEU851996 GOQ851990:GOQ851996 GYM851990:GYM851996 HII851990:HII851996 HSE851990:HSE851996 ICA851990:ICA851996 ILW851990:ILW851996 IVS851990:IVS851996 JFO851990:JFO851996 JPK851990:JPK851996 JZG851990:JZG851996 KJC851990:KJC851996 KSY851990:KSY851996 LCU851990:LCU851996 LMQ851990:LMQ851996 LWM851990:LWM851996 MGI851990:MGI851996 MQE851990:MQE851996 NAA851990:NAA851996 NJW851990:NJW851996 NTS851990:NTS851996 ODO851990:ODO851996 ONK851990:ONK851996 OXG851990:OXG851996 PHC851990:PHC851996 PQY851990:PQY851996 QAU851990:QAU851996 QKQ851990:QKQ851996 QUM851990:QUM851996 REI851990:REI851996 ROE851990:ROE851996 RYA851990:RYA851996 SHW851990:SHW851996 SRS851990:SRS851996 TBO851990:TBO851996 TLK851990:TLK851996 TVG851990:TVG851996 UFC851990:UFC851996 UOY851990:UOY851996 UYU851990:UYU851996 VIQ851990:VIQ851996 VSM851990:VSM851996 WCI851990:WCI851996 WME851990:WME851996 WWA851990:WWA851996 JO917526:JO917532 TK917526:TK917532 ADG917526:ADG917532 ANC917526:ANC917532 AWY917526:AWY917532 BGU917526:BGU917532 BQQ917526:BQQ917532 CAM917526:CAM917532 CKI917526:CKI917532 CUE917526:CUE917532 DEA917526:DEA917532 DNW917526:DNW917532 DXS917526:DXS917532 EHO917526:EHO917532 ERK917526:ERK917532 FBG917526:FBG917532 FLC917526:FLC917532 FUY917526:FUY917532 GEU917526:GEU917532 GOQ917526:GOQ917532 GYM917526:GYM917532 HII917526:HII917532 HSE917526:HSE917532 ICA917526:ICA917532 ILW917526:ILW917532 IVS917526:IVS917532 JFO917526:JFO917532 JPK917526:JPK917532 JZG917526:JZG917532 KJC917526:KJC917532 KSY917526:KSY917532 LCU917526:LCU917532 LMQ917526:LMQ917532 LWM917526:LWM917532 MGI917526:MGI917532 MQE917526:MQE917532 NAA917526:NAA917532 NJW917526:NJW917532 NTS917526:NTS917532 ODO917526:ODO917532 ONK917526:ONK917532 OXG917526:OXG917532 PHC917526:PHC917532 PQY917526:PQY917532 QAU917526:QAU917532 QKQ917526:QKQ917532 QUM917526:QUM917532 REI917526:REI917532 ROE917526:ROE917532 RYA917526:RYA917532 SHW917526:SHW917532 SRS917526:SRS917532 TBO917526:TBO917532 TLK917526:TLK917532 TVG917526:TVG917532 UFC917526:UFC917532 UOY917526:UOY917532 UYU917526:UYU917532 VIQ917526:VIQ917532 VSM917526:VSM917532 WCI917526:WCI917532 WME917526:WME917532 WWA917526:WWA917532 JO983062:JO983068 TK983062:TK983068 ADG983062:ADG983068 ANC983062:ANC983068 AWY983062:AWY983068 BGU983062:BGU983068 BQQ983062:BQQ983068 CAM983062:CAM983068 CKI983062:CKI983068 CUE983062:CUE983068 DEA983062:DEA983068 DNW983062:DNW983068 DXS983062:DXS983068 EHO983062:EHO983068 ERK983062:ERK983068 FBG983062:FBG983068 FLC983062:FLC983068 FUY983062:FUY983068 GEU983062:GEU983068 GOQ983062:GOQ983068 GYM983062:GYM983068 HII983062:HII983068 HSE983062:HSE983068 ICA983062:ICA983068 ILW983062:ILW983068 IVS983062:IVS983068 JFO983062:JFO983068 JPK983062:JPK983068 JZG983062:JZG983068 KJC983062:KJC983068 KSY983062:KSY983068 LCU983062:LCU983068 LMQ983062:LMQ983068 LWM983062:LWM983068 MGI983062:MGI983068 MQE983062:MQE983068 NAA983062:NAA983068 NJW983062:NJW983068 NTS983062:NTS983068 ODO983062:ODO983068 ONK983062:ONK983068 OXG983062:OXG983068 PHC983062:PHC983068 PQY983062:PQY983068 QAU983062:QAU983068 QKQ983062:QKQ983068 QUM983062:QUM983068 REI983062:REI983068 ROE983062:ROE983068 RYA983062:RYA983068 SHW983062:SHW983068 SRS983062:SRS983068 TBO983062:TBO983068 TLK983062:TLK983068 TVG983062:TVG983068 UFC983062:UFC983068 UOY983062:UOY983068 UYU983062:UYU983068 VIQ983062:VIQ983068 VSM983062:VSM983068 WCI983062:WCI983068 TK18:TK23 JO18:JO23 WWA18:WWA23 WME18:WME23 WCI18:WCI23 VSM18:VSM23 VIQ18:VIQ23 UYU18:UYU23 UOY18:UOY23 UFC18:UFC23 TVG18:TVG23 TLK18:TLK23 TBO18:TBO23 SRS18:SRS23 SHW18:SHW23 RYA18:RYA23 ROE18:ROE23 REI18:REI23 QUM18:QUM23 QKQ18:QKQ23 QAU18:QAU23 PQY18:PQY23 PHC18:PHC23 OXG18:OXG23 ONK18:ONK23 ODO18:ODO23 NTS18:NTS23 NJW18:NJW23 NAA18:NAA23 MQE18:MQE23 MGI18:MGI23 LWM18:LWM23 LMQ18:LMQ23 LCU18:LCU23 KSY18:KSY23 KJC18:KJC23 JZG18:JZG23 JPK18:JPK23 JFO18:JFO23 IVS18:IVS23 ILW18:ILW23 ICA18:ICA23 HSE18:HSE23 HII18:HII23 GYM18:GYM23 GOQ18:GOQ23 GEU18:GEU23 FUY18:FUY23 FLC18:FLC23 FBG18:FBG23 ERK18:ERK23 EHO18:EHO23 DXS18:DXS23 DNW18:DNW23 DEA18:DEA23 CUE18:CUE23 CKI18:CKI23 CAM18:CAM23 BQQ18:BQQ23 BGU18:BGU23 AWY18:AWY23 ANC18:ANC23 ADG18:ADG23 WME26:WME29 WCI26:WCI29 VSM26:VSM29 VIQ26:VIQ29 UYU26:UYU29 UOY26:UOY29 UFC26:UFC29 TVG26:TVG29 TLK26:TLK29 TBO26:TBO29 SRS26:SRS29 SHW26:SHW29 RYA26:RYA29 ROE26:ROE29 REI26:REI29 QUM26:QUM29 QKQ26:QKQ29 QAU26:QAU29 PQY26:PQY29 PHC26:PHC29 OXG26:OXG29 ONK26:ONK29 ODO26:ODO29 NTS26:NTS29 NJW26:NJW29 NAA26:NAA29 MQE26:MQE29 MGI26:MGI29 LWM26:LWM29 LMQ26:LMQ29 LCU26:LCU29 KSY26:KSY29 KJC26:KJC29 JZG26:JZG29 JPK26:JPK29 JFO26:JFO29 IVS26:IVS29 ILW26:ILW29 ICA26:ICA29 HSE26:HSE29 HII26:HII29 GYM26:GYM29 GOQ26:GOQ29 GEU26:GEU29 FUY26:FUY29 FLC26:FLC29 FBG26:FBG29 ERK26:ERK29 EHO26:EHO29 DXS26:DXS29 DNW26:DNW29 DEA26:DEA29 CUE26:CUE29 CKI26:CKI29 CAM26:CAM29 BQQ26:BQQ29 BGU26:BGU29 AWY26:AWY29 ANC26:ANC29 ADG26:ADG29 TK26:TK29 JO26:JO29 WWA26:WWA29 WME32:WME35 WCI32:WCI35 VSM32:VSM35 VIQ32:VIQ35 UYU32:UYU35 UOY32:UOY35 UFC32:UFC35 TVG32:TVG35 TLK32:TLK35 TBO32:TBO35 SRS32:SRS35 SHW32:SHW35 RYA32:RYA35 ROE32:ROE35 REI32:REI35 QUM32:QUM35 QKQ32:QKQ35 QAU32:QAU35 PQY32:PQY35 PHC32:PHC35 OXG32:OXG35 ONK32:ONK35 ODO32:ODO35 NTS32:NTS35 NJW32:NJW35 NAA32:NAA35 MQE32:MQE35 MGI32:MGI35 LWM32:LWM35 LMQ32:LMQ35 LCU32:LCU35 KSY32:KSY35 KJC32:KJC35 JZG32:JZG35 JPK32:JPK35 JFO32:JFO35 IVS32:IVS35 ILW32:ILW35 ICA32:ICA35 HSE32:HSE35 HII32:HII35 GYM32:GYM35 GOQ32:GOQ35 GEU32:GEU35 FUY32:FUY35 FLC32:FLC35 FBG32:FBG35 ERK32:ERK35 EHO32:EHO35 DXS32:DXS35 DNW32:DNW35 DEA32:DEA35 CUE32:CUE35 CKI32:CKI35 CAM32:CAM35 BQQ32:BQQ35 BGU32:BGU35 AWY32:AWY35 ANC32:ANC35 ADG32:ADG35 TK32:TK35 JO32:JO35 WWA32:WWA35">
      <formula1>900</formula1>
    </dataValidation>
    <dataValidation type="list" allowBlank="1" showInputMessage="1" errorTitle="Ошибка" error="Выберите значение из списка" prompt="Выберите значение из списка" sqref="WVS983067 JG22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L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L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L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L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L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L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L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L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L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L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L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L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L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L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L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formula1>kind_of_cons</formula1>
    </dataValidation>
    <dataValidation allowBlank="1" prompt="Для выбора выполните двойной щелчок левой клавиши мыши по соответствующей ячейке." sqref="WVP983070:WWA983076 I65566:S65572 JD65566:JO65572 SZ65566:TK65572 ACV65566:ADG65572 AMR65566:ANC65572 AWN65566:AWY65572 BGJ65566:BGU65572 BQF65566:BQQ65572 CAB65566:CAM65572 CJX65566:CKI65572 CTT65566:CUE65572 DDP65566:DEA65572 DNL65566:DNW65572 DXH65566:DXS65572 EHD65566:EHO65572 EQZ65566:ERK65572 FAV65566:FBG65572 FKR65566:FLC65572 FUN65566:FUY65572 GEJ65566:GEU65572 GOF65566:GOQ65572 GYB65566:GYM65572 HHX65566:HII65572 HRT65566:HSE65572 IBP65566:ICA65572 ILL65566:ILW65572 IVH65566:IVS65572 JFD65566:JFO65572 JOZ65566:JPK65572 JYV65566:JZG65572 KIR65566:KJC65572 KSN65566:KSY65572 LCJ65566:LCU65572 LMF65566:LMQ65572 LWB65566:LWM65572 MFX65566:MGI65572 MPT65566:MQE65572 MZP65566:NAA65572 NJL65566:NJW65572 NTH65566:NTS65572 ODD65566:ODO65572 OMZ65566:ONK65572 OWV65566:OXG65572 PGR65566:PHC65572 PQN65566:PQY65572 QAJ65566:QAU65572 QKF65566:QKQ65572 QUB65566:QUM65572 RDX65566:REI65572 RNT65566:ROE65572 RXP65566:RYA65572 SHL65566:SHW65572 SRH65566:SRS65572 TBD65566:TBO65572 TKZ65566:TLK65572 TUV65566:TVG65572 UER65566:UFC65572 UON65566:UOY65572 UYJ65566:UYU65572 VIF65566:VIQ65572 VSB65566:VSM65572 WBX65566:WCI65572 WLT65566:WME65572 WVP65566:WWA65572 I131102:S131108 JD131102:JO131108 SZ131102:TK131108 ACV131102:ADG131108 AMR131102:ANC131108 AWN131102:AWY131108 BGJ131102:BGU131108 BQF131102:BQQ131108 CAB131102:CAM131108 CJX131102:CKI131108 CTT131102:CUE131108 DDP131102:DEA131108 DNL131102:DNW131108 DXH131102:DXS131108 EHD131102:EHO131108 EQZ131102:ERK131108 FAV131102:FBG131108 FKR131102:FLC131108 FUN131102:FUY131108 GEJ131102:GEU131108 GOF131102:GOQ131108 GYB131102:GYM131108 HHX131102:HII131108 HRT131102:HSE131108 IBP131102:ICA131108 ILL131102:ILW131108 IVH131102:IVS131108 JFD131102:JFO131108 JOZ131102:JPK131108 JYV131102:JZG131108 KIR131102:KJC131108 KSN131102:KSY131108 LCJ131102:LCU131108 LMF131102:LMQ131108 LWB131102:LWM131108 MFX131102:MGI131108 MPT131102:MQE131108 MZP131102:NAA131108 NJL131102:NJW131108 NTH131102:NTS131108 ODD131102:ODO131108 OMZ131102:ONK131108 OWV131102:OXG131108 PGR131102:PHC131108 PQN131102:PQY131108 QAJ131102:QAU131108 QKF131102:QKQ131108 QUB131102:QUM131108 RDX131102:REI131108 RNT131102:ROE131108 RXP131102:RYA131108 SHL131102:SHW131108 SRH131102:SRS131108 TBD131102:TBO131108 TKZ131102:TLK131108 TUV131102:TVG131108 UER131102:UFC131108 UON131102:UOY131108 UYJ131102:UYU131108 VIF131102:VIQ131108 VSB131102:VSM131108 WBX131102:WCI131108 WLT131102:WME131108 WVP131102:WWA131108 I196638:S196644 JD196638:JO196644 SZ196638:TK196644 ACV196638:ADG196644 AMR196638:ANC196644 AWN196638:AWY196644 BGJ196638:BGU196644 BQF196638:BQQ196644 CAB196638:CAM196644 CJX196638:CKI196644 CTT196638:CUE196644 DDP196638:DEA196644 DNL196638:DNW196644 DXH196638:DXS196644 EHD196638:EHO196644 EQZ196638:ERK196644 FAV196638:FBG196644 FKR196638:FLC196644 FUN196638:FUY196644 GEJ196638:GEU196644 GOF196638:GOQ196644 GYB196638:GYM196644 HHX196638:HII196644 HRT196638:HSE196644 IBP196638:ICA196644 ILL196638:ILW196644 IVH196638:IVS196644 JFD196638:JFO196644 JOZ196638:JPK196644 JYV196638:JZG196644 KIR196638:KJC196644 KSN196638:KSY196644 LCJ196638:LCU196644 LMF196638:LMQ196644 LWB196638:LWM196644 MFX196638:MGI196644 MPT196638:MQE196644 MZP196638:NAA196644 NJL196638:NJW196644 NTH196638:NTS196644 ODD196638:ODO196644 OMZ196638:ONK196644 OWV196638:OXG196644 PGR196638:PHC196644 PQN196638:PQY196644 QAJ196638:QAU196644 QKF196638:QKQ196644 QUB196638:QUM196644 RDX196638:REI196644 RNT196638:ROE196644 RXP196638:RYA196644 SHL196638:SHW196644 SRH196638:SRS196644 TBD196638:TBO196644 TKZ196638:TLK196644 TUV196638:TVG196644 UER196638:UFC196644 UON196638:UOY196644 UYJ196638:UYU196644 VIF196638:VIQ196644 VSB196638:VSM196644 WBX196638:WCI196644 WLT196638:WME196644 WVP196638:WWA196644 I262174:S262180 JD262174:JO262180 SZ262174:TK262180 ACV262174:ADG262180 AMR262174:ANC262180 AWN262174:AWY262180 BGJ262174:BGU262180 BQF262174:BQQ262180 CAB262174:CAM262180 CJX262174:CKI262180 CTT262174:CUE262180 DDP262174:DEA262180 DNL262174:DNW262180 DXH262174:DXS262180 EHD262174:EHO262180 EQZ262174:ERK262180 FAV262174:FBG262180 FKR262174:FLC262180 FUN262174:FUY262180 GEJ262174:GEU262180 GOF262174:GOQ262180 GYB262174:GYM262180 HHX262174:HII262180 HRT262174:HSE262180 IBP262174:ICA262180 ILL262174:ILW262180 IVH262174:IVS262180 JFD262174:JFO262180 JOZ262174:JPK262180 JYV262174:JZG262180 KIR262174:KJC262180 KSN262174:KSY262180 LCJ262174:LCU262180 LMF262174:LMQ262180 LWB262174:LWM262180 MFX262174:MGI262180 MPT262174:MQE262180 MZP262174:NAA262180 NJL262174:NJW262180 NTH262174:NTS262180 ODD262174:ODO262180 OMZ262174:ONK262180 OWV262174:OXG262180 PGR262174:PHC262180 PQN262174:PQY262180 QAJ262174:QAU262180 QKF262174:QKQ262180 QUB262174:QUM262180 RDX262174:REI262180 RNT262174:ROE262180 RXP262174:RYA262180 SHL262174:SHW262180 SRH262174:SRS262180 TBD262174:TBO262180 TKZ262174:TLK262180 TUV262174:TVG262180 UER262174:UFC262180 UON262174:UOY262180 UYJ262174:UYU262180 VIF262174:VIQ262180 VSB262174:VSM262180 WBX262174:WCI262180 WLT262174:WME262180 WVP262174:WWA262180 I327710:S327716 JD327710:JO327716 SZ327710:TK327716 ACV327710:ADG327716 AMR327710:ANC327716 AWN327710:AWY327716 BGJ327710:BGU327716 BQF327710:BQQ327716 CAB327710:CAM327716 CJX327710:CKI327716 CTT327710:CUE327716 DDP327710:DEA327716 DNL327710:DNW327716 DXH327710:DXS327716 EHD327710:EHO327716 EQZ327710:ERK327716 FAV327710:FBG327716 FKR327710:FLC327716 FUN327710:FUY327716 GEJ327710:GEU327716 GOF327710:GOQ327716 GYB327710:GYM327716 HHX327710:HII327716 HRT327710:HSE327716 IBP327710:ICA327716 ILL327710:ILW327716 IVH327710:IVS327716 JFD327710:JFO327716 JOZ327710:JPK327716 JYV327710:JZG327716 KIR327710:KJC327716 KSN327710:KSY327716 LCJ327710:LCU327716 LMF327710:LMQ327716 LWB327710:LWM327716 MFX327710:MGI327716 MPT327710:MQE327716 MZP327710:NAA327716 NJL327710:NJW327716 NTH327710:NTS327716 ODD327710:ODO327716 OMZ327710:ONK327716 OWV327710:OXG327716 PGR327710:PHC327716 PQN327710:PQY327716 QAJ327710:QAU327716 QKF327710:QKQ327716 QUB327710:QUM327716 RDX327710:REI327716 RNT327710:ROE327716 RXP327710:RYA327716 SHL327710:SHW327716 SRH327710:SRS327716 TBD327710:TBO327716 TKZ327710:TLK327716 TUV327710:TVG327716 UER327710:UFC327716 UON327710:UOY327716 UYJ327710:UYU327716 VIF327710:VIQ327716 VSB327710:VSM327716 WBX327710:WCI327716 WLT327710:WME327716 WVP327710:WWA327716 I393246:S393252 JD393246:JO393252 SZ393246:TK393252 ACV393246:ADG393252 AMR393246:ANC393252 AWN393246:AWY393252 BGJ393246:BGU393252 BQF393246:BQQ393252 CAB393246:CAM393252 CJX393246:CKI393252 CTT393246:CUE393252 DDP393246:DEA393252 DNL393246:DNW393252 DXH393246:DXS393252 EHD393246:EHO393252 EQZ393246:ERK393252 FAV393246:FBG393252 FKR393246:FLC393252 FUN393246:FUY393252 GEJ393246:GEU393252 GOF393246:GOQ393252 GYB393246:GYM393252 HHX393246:HII393252 HRT393246:HSE393252 IBP393246:ICA393252 ILL393246:ILW393252 IVH393246:IVS393252 JFD393246:JFO393252 JOZ393246:JPK393252 JYV393246:JZG393252 KIR393246:KJC393252 KSN393246:KSY393252 LCJ393246:LCU393252 LMF393246:LMQ393252 LWB393246:LWM393252 MFX393246:MGI393252 MPT393246:MQE393252 MZP393246:NAA393252 NJL393246:NJW393252 NTH393246:NTS393252 ODD393246:ODO393252 OMZ393246:ONK393252 OWV393246:OXG393252 PGR393246:PHC393252 PQN393246:PQY393252 QAJ393246:QAU393252 QKF393246:QKQ393252 QUB393246:QUM393252 RDX393246:REI393252 RNT393246:ROE393252 RXP393246:RYA393252 SHL393246:SHW393252 SRH393246:SRS393252 TBD393246:TBO393252 TKZ393246:TLK393252 TUV393246:TVG393252 UER393246:UFC393252 UON393246:UOY393252 UYJ393246:UYU393252 VIF393246:VIQ393252 VSB393246:VSM393252 WBX393246:WCI393252 WLT393246:WME393252 WVP393246:WWA393252 I458782:S458788 JD458782:JO458788 SZ458782:TK458788 ACV458782:ADG458788 AMR458782:ANC458788 AWN458782:AWY458788 BGJ458782:BGU458788 BQF458782:BQQ458788 CAB458782:CAM458788 CJX458782:CKI458788 CTT458782:CUE458788 DDP458782:DEA458788 DNL458782:DNW458788 DXH458782:DXS458788 EHD458782:EHO458788 EQZ458782:ERK458788 FAV458782:FBG458788 FKR458782:FLC458788 FUN458782:FUY458788 GEJ458782:GEU458788 GOF458782:GOQ458788 GYB458782:GYM458788 HHX458782:HII458788 HRT458782:HSE458788 IBP458782:ICA458788 ILL458782:ILW458788 IVH458782:IVS458788 JFD458782:JFO458788 JOZ458782:JPK458788 JYV458782:JZG458788 KIR458782:KJC458788 KSN458782:KSY458788 LCJ458782:LCU458788 LMF458782:LMQ458788 LWB458782:LWM458788 MFX458782:MGI458788 MPT458782:MQE458788 MZP458782:NAA458788 NJL458782:NJW458788 NTH458782:NTS458788 ODD458782:ODO458788 OMZ458782:ONK458788 OWV458782:OXG458788 PGR458782:PHC458788 PQN458782:PQY458788 QAJ458782:QAU458788 QKF458782:QKQ458788 QUB458782:QUM458788 RDX458782:REI458788 RNT458782:ROE458788 RXP458782:RYA458788 SHL458782:SHW458788 SRH458782:SRS458788 TBD458782:TBO458788 TKZ458782:TLK458788 TUV458782:TVG458788 UER458782:UFC458788 UON458782:UOY458788 UYJ458782:UYU458788 VIF458782:VIQ458788 VSB458782:VSM458788 WBX458782:WCI458788 WLT458782:WME458788 WVP458782:WWA458788 I524318:S524324 JD524318:JO524324 SZ524318:TK524324 ACV524318:ADG524324 AMR524318:ANC524324 AWN524318:AWY524324 BGJ524318:BGU524324 BQF524318:BQQ524324 CAB524318:CAM524324 CJX524318:CKI524324 CTT524318:CUE524324 DDP524318:DEA524324 DNL524318:DNW524324 DXH524318:DXS524324 EHD524318:EHO524324 EQZ524318:ERK524324 FAV524318:FBG524324 FKR524318:FLC524324 FUN524318:FUY524324 GEJ524318:GEU524324 GOF524318:GOQ524324 GYB524318:GYM524324 HHX524318:HII524324 HRT524318:HSE524324 IBP524318:ICA524324 ILL524318:ILW524324 IVH524318:IVS524324 JFD524318:JFO524324 JOZ524318:JPK524324 JYV524318:JZG524324 KIR524318:KJC524324 KSN524318:KSY524324 LCJ524318:LCU524324 LMF524318:LMQ524324 LWB524318:LWM524324 MFX524318:MGI524324 MPT524318:MQE524324 MZP524318:NAA524324 NJL524318:NJW524324 NTH524318:NTS524324 ODD524318:ODO524324 OMZ524318:ONK524324 OWV524318:OXG524324 PGR524318:PHC524324 PQN524318:PQY524324 QAJ524318:QAU524324 QKF524318:QKQ524324 QUB524318:QUM524324 RDX524318:REI524324 RNT524318:ROE524324 RXP524318:RYA524324 SHL524318:SHW524324 SRH524318:SRS524324 TBD524318:TBO524324 TKZ524318:TLK524324 TUV524318:TVG524324 UER524318:UFC524324 UON524318:UOY524324 UYJ524318:UYU524324 VIF524318:VIQ524324 VSB524318:VSM524324 WBX524318:WCI524324 WLT524318:WME524324 WVP524318:WWA524324 I589854:S589860 JD589854:JO589860 SZ589854:TK589860 ACV589854:ADG589860 AMR589854:ANC589860 AWN589854:AWY589860 BGJ589854:BGU589860 BQF589854:BQQ589860 CAB589854:CAM589860 CJX589854:CKI589860 CTT589854:CUE589860 DDP589854:DEA589860 DNL589854:DNW589860 DXH589854:DXS589860 EHD589854:EHO589860 EQZ589854:ERK589860 FAV589854:FBG589860 FKR589854:FLC589860 FUN589854:FUY589860 GEJ589854:GEU589860 GOF589854:GOQ589860 GYB589854:GYM589860 HHX589854:HII589860 HRT589854:HSE589860 IBP589854:ICA589860 ILL589854:ILW589860 IVH589854:IVS589860 JFD589854:JFO589860 JOZ589854:JPK589860 JYV589854:JZG589860 KIR589854:KJC589860 KSN589854:KSY589860 LCJ589854:LCU589860 LMF589854:LMQ589860 LWB589854:LWM589860 MFX589854:MGI589860 MPT589854:MQE589860 MZP589854:NAA589860 NJL589854:NJW589860 NTH589854:NTS589860 ODD589854:ODO589860 OMZ589854:ONK589860 OWV589854:OXG589860 PGR589854:PHC589860 PQN589854:PQY589860 QAJ589854:QAU589860 QKF589854:QKQ589860 QUB589854:QUM589860 RDX589854:REI589860 RNT589854:ROE589860 RXP589854:RYA589860 SHL589854:SHW589860 SRH589854:SRS589860 TBD589854:TBO589860 TKZ589854:TLK589860 TUV589854:TVG589860 UER589854:UFC589860 UON589854:UOY589860 UYJ589854:UYU589860 VIF589854:VIQ589860 VSB589854:VSM589860 WBX589854:WCI589860 WLT589854:WME589860 WVP589854:WWA589860 I655390:S655396 JD655390:JO655396 SZ655390:TK655396 ACV655390:ADG655396 AMR655390:ANC655396 AWN655390:AWY655396 BGJ655390:BGU655396 BQF655390:BQQ655396 CAB655390:CAM655396 CJX655390:CKI655396 CTT655390:CUE655396 DDP655390:DEA655396 DNL655390:DNW655396 DXH655390:DXS655396 EHD655390:EHO655396 EQZ655390:ERK655396 FAV655390:FBG655396 FKR655390:FLC655396 FUN655390:FUY655396 GEJ655390:GEU655396 GOF655390:GOQ655396 GYB655390:GYM655396 HHX655390:HII655396 HRT655390:HSE655396 IBP655390:ICA655396 ILL655390:ILW655396 IVH655390:IVS655396 JFD655390:JFO655396 JOZ655390:JPK655396 JYV655390:JZG655396 KIR655390:KJC655396 KSN655390:KSY655396 LCJ655390:LCU655396 LMF655390:LMQ655396 LWB655390:LWM655396 MFX655390:MGI655396 MPT655390:MQE655396 MZP655390:NAA655396 NJL655390:NJW655396 NTH655390:NTS655396 ODD655390:ODO655396 OMZ655390:ONK655396 OWV655390:OXG655396 PGR655390:PHC655396 PQN655390:PQY655396 QAJ655390:QAU655396 QKF655390:QKQ655396 QUB655390:QUM655396 RDX655390:REI655396 RNT655390:ROE655396 RXP655390:RYA655396 SHL655390:SHW655396 SRH655390:SRS655396 TBD655390:TBO655396 TKZ655390:TLK655396 TUV655390:TVG655396 UER655390:UFC655396 UON655390:UOY655396 UYJ655390:UYU655396 VIF655390:VIQ655396 VSB655390:VSM655396 WBX655390:WCI655396 WLT655390:WME655396 WVP655390:WWA655396 I720926:S720932 JD720926:JO720932 SZ720926:TK720932 ACV720926:ADG720932 AMR720926:ANC720932 AWN720926:AWY720932 BGJ720926:BGU720932 BQF720926:BQQ720932 CAB720926:CAM720932 CJX720926:CKI720932 CTT720926:CUE720932 DDP720926:DEA720932 DNL720926:DNW720932 DXH720926:DXS720932 EHD720926:EHO720932 EQZ720926:ERK720932 FAV720926:FBG720932 FKR720926:FLC720932 FUN720926:FUY720932 GEJ720926:GEU720932 GOF720926:GOQ720932 GYB720926:GYM720932 HHX720926:HII720932 HRT720926:HSE720932 IBP720926:ICA720932 ILL720926:ILW720932 IVH720926:IVS720932 JFD720926:JFO720932 JOZ720926:JPK720932 JYV720926:JZG720932 KIR720926:KJC720932 KSN720926:KSY720932 LCJ720926:LCU720932 LMF720926:LMQ720932 LWB720926:LWM720932 MFX720926:MGI720932 MPT720926:MQE720932 MZP720926:NAA720932 NJL720926:NJW720932 NTH720926:NTS720932 ODD720926:ODO720932 OMZ720926:ONK720932 OWV720926:OXG720932 PGR720926:PHC720932 PQN720926:PQY720932 QAJ720926:QAU720932 QKF720926:QKQ720932 QUB720926:QUM720932 RDX720926:REI720932 RNT720926:ROE720932 RXP720926:RYA720932 SHL720926:SHW720932 SRH720926:SRS720932 TBD720926:TBO720932 TKZ720926:TLK720932 TUV720926:TVG720932 UER720926:UFC720932 UON720926:UOY720932 UYJ720926:UYU720932 VIF720926:VIQ720932 VSB720926:VSM720932 WBX720926:WCI720932 WLT720926:WME720932 WVP720926:WWA720932 I786462:S786468 JD786462:JO786468 SZ786462:TK786468 ACV786462:ADG786468 AMR786462:ANC786468 AWN786462:AWY786468 BGJ786462:BGU786468 BQF786462:BQQ786468 CAB786462:CAM786468 CJX786462:CKI786468 CTT786462:CUE786468 DDP786462:DEA786468 DNL786462:DNW786468 DXH786462:DXS786468 EHD786462:EHO786468 EQZ786462:ERK786468 FAV786462:FBG786468 FKR786462:FLC786468 FUN786462:FUY786468 GEJ786462:GEU786468 GOF786462:GOQ786468 GYB786462:GYM786468 HHX786462:HII786468 HRT786462:HSE786468 IBP786462:ICA786468 ILL786462:ILW786468 IVH786462:IVS786468 JFD786462:JFO786468 JOZ786462:JPK786468 JYV786462:JZG786468 KIR786462:KJC786468 KSN786462:KSY786468 LCJ786462:LCU786468 LMF786462:LMQ786468 LWB786462:LWM786468 MFX786462:MGI786468 MPT786462:MQE786468 MZP786462:NAA786468 NJL786462:NJW786468 NTH786462:NTS786468 ODD786462:ODO786468 OMZ786462:ONK786468 OWV786462:OXG786468 PGR786462:PHC786468 PQN786462:PQY786468 QAJ786462:QAU786468 QKF786462:QKQ786468 QUB786462:QUM786468 RDX786462:REI786468 RNT786462:ROE786468 RXP786462:RYA786468 SHL786462:SHW786468 SRH786462:SRS786468 TBD786462:TBO786468 TKZ786462:TLK786468 TUV786462:TVG786468 UER786462:UFC786468 UON786462:UOY786468 UYJ786462:UYU786468 VIF786462:VIQ786468 VSB786462:VSM786468 WBX786462:WCI786468 WLT786462:WME786468 WVP786462:WWA786468 I851998:S852004 JD851998:JO852004 SZ851998:TK852004 ACV851998:ADG852004 AMR851998:ANC852004 AWN851998:AWY852004 BGJ851998:BGU852004 BQF851998:BQQ852004 CAB851998:CAM852004 CJX851998:CKI852004 CTT851998:CUE852004 DDP851998:DEA852004 DNL851998:DNW852004 DXH851998:DXS852004 EHD851998:EHO852004 EQZ851998:ERK852004 FAV851998:FBG852004 FKR851998:FLC852004 FUN851998:FUY852004 GEJ851998:GEU852004 GOF851998:GOQ852004 GYB851998:GYM852004 HHX851998:HII852004 HRT851998:HSE852004 IBP851998:ICA852004 ILL851998:ILW852004 IVH851998:IVS852004 JFD851998:JFO852004 JOZ851998:JPK852004 JYV851998:JZG852004 KIR851998:KJC852004 KSN851998:KSY852004 LCJ851998:LCU852004 LMF851998:LMQ852004 LWB851998:LWM852004 MFX851998:MGI852004 MPT851998:MQE852004 MZP851998:NAA852004 NJL851998:NJW852004 NTH851998:NTS852004 ODD851998:ODO852004 OMZ851998:ONK852004 OWV851998:OXG852004 PGR851998:PHC852004 PQN851998:PQY852004 QAJ851998:QAU852004 QKF851998:QKQ852004 QUB851998:QUM852004 RDX851998:REI852004 RNT851998:ROE852004 RXP851998:RYA852004 SHL851998:SHW852004 SRH851998:SRS852004 TBD851998:TBO852004 TKZ851998:TLK852004 TUV851998:TVG852004 UER851998:UFC852004 UON851998:UOY852004 UYJ851998:UYU852004 VIF851998:VIQ852004 VSB851998:VSM852004 WBX851998:WCI852004 WLT851998:WME852004 WVP851998:WWA852004 I917534:S917540 JD917534:JO917540 SZ917534:TK917540 ACV917534:ADG917540 AMR917534:ANC917540 AWN917534:AWY917540 BGJ917534:BGU917540 BQF917534:BQQ917540 CAB917534:CAM917540 CJX917534:CKI917540 CTT917534:CUE917540 DDP917534:DEA917540 DNL917534:DNW917540 DXH917534:DXS917540 EHD917534:EHO917540 EQZ917534:ERK917540 FAV917534:FBG917540 FKR917534:FLC917540 FUN917534:FUY917540 GEJ917534:GEU917540 GOF917534:GOQ917540 GYB917534:GYM917540 HHX917534:HII917540 HRT917534:HSE917540 IBP917534:ICA917540 ILL917534:ILW917540 IVH917534:IVS917540 JFD917534:JFO917540 JOZ917534:JPK917540 JYV917534:JZG917540 KIR917534:KJC917540 KSN917534:KSY917540 LCJ917534:LCU917540 LMF917534:LMQ917540 LWB917534:LWM917540 MFX917534:MGI917540 MPT917534:MQE917540 MZP917534:NAA917540 NJL917534:NJW917540 NTH917534:NTS917540 ODD917534:ODO917540 OMZ917534:ONK917540 OWV917534:OXG917540 PGR917534:PHC917540 PQN917534:PQY917540 QAJ917534:QAU917540 QKF917534:QKQ917540 QUB917534:QUM917540 RDX917534:REI917540 RNT917534:ROE917540 RXP917534:RYA917540 SHL917534:SHW917540 SRH917534:SRS917540 TBD917534:TBO917540 TKZ917534:TLK917540 TUV917534:TVG917540 UER917534:UFC917540 UON917534:UOY917540 UYJ917534:UYU917540 VIF917534:VIQ917540 VSB917534:VSM917540 WBX917534:WCI917540 WLT917534:WME917540 WVP917534:WWA917540 I983070:S983076 JD983070:JO983076 SZ983070:TK983076 ACV983070:ADG983076 AMR983070:ANC983076 AWN983070:AWY983076 BGJ983070:BGU983076 BQF983070:BQQ983076 CAB983070:CAM983076 CJX983070:CKI983076 CTT983070:CUE983076 DDP983070:DEA983076 DNL983070:DNW983076 DXH983070:DXS983076 EHD983070:EHO983076 EQZ983070:ERK983076 FAV983070:FBG983076 FKR983070:FLC983076 FUN983070:FUY983076 GEJ983070:GEU983076 GOF983070:GOQ983076 GYB983070:GYM983076 HHX983070:HII983076 HRT983070:HSE983076 IBP983070:ICA983076 ILL983070:ILW983076 IVH983070:IVS983076 JFD983070:JFO983076 JOZ983070:JPK983076 JYV983070:JZG983076 KIR983070:KJC983076 KSN983070:KSY983076 LCJ983070:LCU983076 LMF983070:LMQ983076 LWB983070:LWM983076 MFX983070:MGI983076 MPT983070:MQE983076 MZP983070:NAA983076 NJL983070:NJW983076 NTH983070:NTS983076 ODD983070:ODO983076 OMZ983070:ONK983076 OWV983070:OXG983076 PGR983070:PHC983076 PQN983070:PQY983076 QAJ983070:QAU983076 QKF983070:QKQ983076 QUB983070:QUM983076 RDX983070:REI983076 RNT983070:ROE983076 RXP983070:RYA983076 SHL983070:SHW983076 SRH983070:SRS983076 TBD983070:TBO983076 TKZ983070:TLK983076 TUV983070:TVG983076 UER983070:UFC983076 UON983070:UOY983076 UYJ983070:UYU983076 VIF983070:VIQ983076 VSB983070:VSM983076 WBX983070:WCI983076 WLT983070:WME983076 SZ31:TK31 ACV31:ADG31 AMR31:ANC31 AWN31:AWY31 BGJ31:BGU31 BQF31:BQQ31 CAB31:CAM31 CJX31:CKI31 CTT31:CUE31 DDP31:DEA31 DNL31:DNW31 DXH31:DXS31 EHD31:EHO31 EQZ31:ERK31 FAV31:FBG31 FKR31:FLC31 FUN31:FUY31 GEJ31:GEU31 GOF31:GOQ31 GYB31:GYM31 HHX31:HII31 HRT31:HSE31 IBP31:ICA31 ILL31:ILW31 IVH31:IVS31 JFD31:JFO31 JOZ31:JPK31 JYV31:JZG31 KIR31:KJC31 KSN31:KSY31 LCJ31:LCU31 LMF31:LMQ31 LWB31:LWM31 MFX31:MGI31 MPT31:MQE31 MZP31:NAA31 NJL31:NJW31 NTH31:NTS31 ODD31:ODO31 OMZ31:ONK31 OWV31:OXG31 PGR31:PHC31 PQN31:PQY31 QAJ31:QAU31 QKF31:QKQ31 QUB31:QUM31 RDX31:REI31 RNT31:ROE31 RXP31:RYA31 SHL31:SHW31 SRH31:SRS31 TBD31:TBO31 TKZ31:TLK31 TUV31:TVG31 UER31:UFC31 UON31:UOY31 UYJ31:UYU31 VIF31:VIQ31 VSB31:VSM31 WBX31:WCI31 WLT31:WME31 WVP31:WWA31 JD31:JO31 JD25:JO25 SZ25:TK25 ACV25:ADG25 AMR25:ANC25 AWN25:AWY25 BGJ25:BGU25 BQF25:BQQ25 CAB25:CAM25 CJX25:CKI25 CTT25:CUE25 DDP25:DEA25 DNL25:DNW25 DXH25:DXS25 EHD25:EHO25 EQZ25:ERK25 FAV25:FBG25 FKR25:FLC25 FUN25:FUY25 GEJ25:GEU25 GOF25:GOQ25 GYB25:GYM25 HHX25:HII25 HRT25:HSE25 IBP25:ICA25 ILL25:ILW25 IVH25:IVS25 JFD25:JFO25 JOZ25:JPK25 JYV25:JZG25 KIR25:KJC25 KSN25:KSY25 LCJ25:LCU25 LMF25:LMQ25 LWB25:LWM25 MFX25:MGI25 MPT25:MQE25 MZP25:NAA25 NJL25:NJW25 NTH25:NTS25 ODD25:ODO25 OMZ25:ONK25 OWV25:OXG25 PGR25:PHC25 PQN25:PQY25 QAJ25:QAU25 QKF25:QKQ25 QUB25:QUM25 RDX25:REI25 RNT25:ROE25 RXP25:RYA25 SHL25:SHW25 SRH25:SRS25 TBD25:TBO25 TKZ25:TLK25 TUV25:TVG25 UER25:UFC25 UON25:UOY25 UYJ25:UYU25 VIF25:VIQ25 VSB25:VSM25 WBX25:WCI25 WLT25:WME25 WVP25:WWA25 I25:S25"/>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topLeftCell="C4" workbookViewId="0">
      <selection activeCell="L23" sqref="L23"/>
    </sheetView>
  </sheetViews>
  <sheetFormatPr defaultColWidth="10.5703125" defaultRowHeight="11.25" x14ac:dyDescent="0.25"/>
  <cols>
    <col min="1" max="1" width="9.140625" style="1" hidden="1" customWidth="1"/>
    <col min="2" max="2" width="9.140625" style="2" hidden="1" customWidth="1"/>
    <col min="3" max="3" width="6.28515625" style="3" bestFit="1" customWidth="1"/>
    <col min="4" max="4" width="46.7109375" style="3" customWidth="1"/>
    <col min="5" max="5" width="35.7109375" style="3" customWidth="1"/>
    <col min="6" max="6" width="3.7109375" style="3" customWidth="1"/>
    <col min="7" max="8" width="11.7109375" style="3" customWidth="1"/>
    <col min="9" max="10" width="35.7109375" style="3" customWidth="1"/>
    <col min="11" max="11" width="10.5703125" style="3"/>
    <col min="12" max="13" width="10.5703125" style="4"/>
    <col min="14" max="16384" width="10.5703125" style="3"/>
  </cols>
  <sheetData>
    <row r="1" spans="1:30" hidden="1" x14ac:dyDescent="0.25">
      <c r="Q1" s="5"/>
      <c r="AD1" s="6"/>
    </row>
    <row r="2" spans="1:30" hidden="1" x14ac:dyDescent="0.25"/>
    <row r="3" spans="1:30" hidden="1" x14ac:dyDescent="0.25"/>
    <row r="4" spans="1:30" x14ac:dyDescent="0.25">
      <c r="C4" s="7"/>
      <c r="D4" s="7"/>
      <c r="E4" s="7"/>
      <c r="F4" s="7"/>
      <c r="G4" s="7"/>
      <c r="H4" s="7"/>
      <c r="I4" s="7"/>
      <c r="J4" s="8"/>
    </row>
    <row r="5" spans="1:30" ht="12.75" x14ac:dyDescent="0.25">
      <c r="C5" s="123" t="s">
        <v>0</v>
      </c>
      <c r="D5" s="123"/>
      <c r="E5" s="123"/>
      <c r="F5" s="123"/>
      <c r="G5" s="123"/>
      <c r="H5" s="123"/>
      <c r="I5" s="123"/>
      <c r="J5" s="123"/>
    </row>
    <row r="6" spans="1:30" ht="12.75" x14ac:dyDescent="0.25">
      <c r="C6" s="123" t="s">
        <v>82</v>
      </c>
      <c r="D6" s="123"/>
      <c r="E6" s="123"/>
      <c r="F6" s="123"/>
      <c r="G6" s="123"/>
      <c r="H6" s="123"/>
      <c r="I6" s="123"/>
      <c r="J6" s="123"/>
    </row>
    <row r="7" spans="1:30" x14ac:dyDescent="0.25">
      <c r="C7" s="7"/>
      <c r="D7" s="9"/>
      <c r="E7" s="9"/>
      <c r="F7" s="9"/>
      <c r="G7" s="9"/>
      <c r="H7" s="9"/>
      <c r="I7" s="9"/>
      <c r="J7" s="10"/>
    </row>
    <row r="8" spans="1:30" ht="30" x14ac:dyDescent="0.25">
      <c r="C8" s="7"/>
      <c r="D8" s="11" t="str">
        <f>"Дата подачи заявления об "&amp;IF(datePr_ch="","утверждении","изменении") &amp; " тарифов"</f>
        <v>Дата подачи заявления об утверждении тарифов</v>
      </c>
      <c r="E8" s="125" t="str">
        <f>IF(datePr_ch="",IF(datePr="","",datePr),datePr_ch)</f>
        <v>29.04.2019</v>
      </c>
      <c r="F8" s="125"/>
      <c r="G8" s="125"/>
      <c r="H8" s="125"/>
      <c r="I8" s="125"/>
      <c r="J8" s="125"/>
      <c r="K8" s="12"/>
    </row>
    <row r="9" spans="1:30" ht="30" x14ac:dyDescent="0.25">
      <c r="C9" s="7"/>
      <c r="D9" s="11" t="str">
        <f>"Номер подачи заявления об "&amp;IF(numberPr_ch="","утверждении","изменении") &amp; " тарифов"</f>
        <v>Номер подачи заявления об утверждении тарифов</v>
      </c>
      <c r="E9" s="125" t="str">
        <f>IF(numberPr_ch="",IF(numberPr="","",numberPr),numberPr_ch)</f>
        <v>6-3049-12</v>
      </c>
      <c r="F9" s="125"/>
      <c r="G9" s="125"/>
      <c r="H9" s="125"/>
      <c r="I9" s="125"/>
      <c r="J9" s="125"/>
      <c r="K9" s="12"/>
    </row>
    <row r="10" spans="1:30" x14ac:dyDescent="0.25">
      <c r="C10" s="7"/>
      <c r="D10" s="9"/>
      <c r="E10" s="9"/>
      <c r="F10" s="9"/>
      <c r="G10" s="9"/>
      <c r="H10" s="9"/>
      <c r="I10" s="9"/>
      <c r="J10" s="10"/>
    </row>
    <row r="11" spans="1:30" ht="12" thickBot="1" x14ac:dyDescent="0.3">
      <c r="C11" s="137" t="s">
        <v>1</v>
      </c>
      <c r="D11" s="137"/>
      <c r="E11" s="137"/>
      <c r="F11" s="137"/>
      <c r="G11" s="137"/>
      <c r="H11" s="137"/>
      <c r="I11" s="137"/>
      <c r="J11" s="137"/>
    </row>
    <row r="12" spans="1:30" x14ac:dyDescent="0.25">
      <c r="C12" s="178" t="s">
        <v>2</v>
      </c>
      <c r="D12" s="180" t="s">
        <v>3</v>
      </c>
      <c r="E12" s="180" t="s">
        <v>4</v>
      </c>
      <c r="F12" s="182" t="s">
        <v>5</v>
      </c>
      <c r="G12" s="183"/>
      <c r="H12" s="184"/>
      <c r="I12" s="180" t="s">
        <v>6</v>
      </c>
      <c r="J12" s="168" t="s">
        <v>7</v>
      </c>
    </row>
    <row r="13" spans="1:30" ht="15.75" thickBot="1" x14ac:dyDescent="0.3">
      <c r="C13" s="179"/>
      <c r="D13" s="181"/>
      <c r="E13" s="181"/>
      <c r="F13" s="170" t="s">
        <v>8</v>
      </c>
      <c r="G13" s="171"/>
      <c r="H13" s="111" t="s">
        <v>9</v>
      </c>
      <c r="I13" s="181"/>
      <c r="J13" s="169"/>
    </row>
    <row r="14" spans="1:30" x14ac:dyDescent="0.25">
      <c r="C14" s="70" t="s">
        <v>10</v>
      </c>
      <c r="D14" s="13" t="s">
        <v>11</v>
      </c>
      <c r="E14" s="13" t="s">
        <v>12</v>
      </c>
      <c r="F14" s="172" t="s">
        <v>13</v>
      </c>
      <c r="G14" s="172"/>
      <c r="H14" s="13" t="s">
        <v>14</v>
      </c>
      <c r="I14" s="13" t="s">
        <v>15</v>
      </c>
      <c r="J14" s="71" t="s">
        <v>16</v>
      </c>
    </row>
    <row r="15" spans="1:30" ht="18.75" x14ac:dyDescent="0.25">
      <c r="A15" s="14"/>
      <c r="C15" s="105">
        <v>1</v>
      </c>
      <c r="D15" s="173" t="s">
        <v>17</v>
      </c>
      <c r="E15" s="174"/>
      <c r="F15" s="174"/>
      <c r="G15" s="174"/>
      <c r="H15" s="174"/>
      <c r="I15" s="174"/>
      <c r="J15" s="175"/>
      <c r="K15" s="16"/>
    </row>
    <row r="16" spans="1:30" ht="45" x14ac:dyDescent="0.25">
      <c r="A16" s="14"/>
      <c r="C16" s="105" t="s">
        <v>18</v>
      </c>
      <c r="D16" s="17" t="s">
        <v>19</v>
      </c>
      <c r="E16" s="17" t="s">
        <v>19</v>
      </c>
      <c r="F16" s="176" t="s">
        <v>19</v>
      </c>
      <c r="G16" s="177"/>
      <c r="H16" s="17" t="s">
        <v>19</v>
      </c>
      <c r="I16" s="18" t="s">
        <v>20</v>
      </c>
      <c r="J16" s="73" t="s">
        <v>21</v>
      </c>
      <c r="K16" s="16"/>
    </row>
    <row r="17" spans="1:13" ht="18.75" x14ac:dyDescent="0.25">
      <c r="A17" s="14"/>
      <c r="B17" s="2">
        <v>3</v>
      </c>
      <c r="C17" s="106">
        <v>2</v>
      </c>
      <c r="D17" s="164" t="s">
        <v>22</v>
      </c>
      <c r="E17" s="165"/>
      <c r="F17" s="165"/>
      <c r="G17" s="166"/>
      <c r="H17" s="166"/>
      <c r="I17" s="166" t="s">
        <v>19</v>
      </c>
      <c r="J17" s="167"/>
      <c r="K17" s="16"/>
    </row>
    <row r="18" spans="1:13" ht="30" customHeight="1" x14ac:dyDescent="0.25">
      <c r="A18" s="14"/>
      <c r="C18" s="185" t="s">
        <v>23</v>
      </c>
      <c r="D18" s="186" t="str">
        <f>IF('[1]Перечень тарифов'!E21="","наименование отсутствует","" &amp; '[1]Перечень тарифов'!E21 &amp; "")</f>
        <v>Тарифы на услуги по передаче тепловой энергии</v>
      </c>
      <c r="E18" s="187" t="str">
        <f>IF('[1]Перечень тарифов'!J21="","наименование отсутствует","" &amp; '[1]Перечень тарифов'!J21 &amp; "")</f>
        <v>Тариф на услуги по передаче тепловой энергии</v>
      </c>
      <c r="F18" s="17"/>
      <c r="G18" s="20" t="s">
        <v>24</v>
      </c>
      <c r="H18" s="21" t="s">
        <v>25</v>
      </c>
      <c r="I18" s="18" t="s">
        <v>26</v>
      </c>
      <c r="J18" s="107" t="s">
        <v>19</v>
      </c>
      <c r="K18" s="16"/>
    </row>
    <row r="19" spans="1:13" ht="18.75" x14ac:dyDescent="0.25">
      <c r="A19" s="14"/>
      <c r="C19" s="185"/>
      <c r="D19" s="186"/>
      <c r="E19" s="187"/>
      <c r="F19" s="22"/>
      <c r="G19" s="23" t="s">
        <v>27</v>
      </c>
      <c r="H19" s="24"/>
      <c r="I19" s="24"/>
      <c r="J19" s="108"/>
      <c r="K19" s="16"/>
    </row>
    <row r="20" spans="1:13" ht="18.75" x14ac:dyDescent="0.25">
      <c r="A20" s="14"/>
      <c r="B20" s="2">
        <v>3</v>
      </c>
      <c r="C20" s="72" t="s">
        <v>12</v>
      </c>
      <c r="D20" s="173" t="s">
        <v>28</v>
      </c>
      <c r="E20" s="173"/>
      <c r="F20" s="173"/>
      <c r="G20" s="173"/>
      <c r="H20" s="173"/>
      <c r="I20" s="173"/>
      <c r="J20" s="188"/>
      <c r="K20" s="16"/>
    </row>
    <row r="21" spans="1:13" ht="33.75" x14ac:dyDescent="0.25">
      <c r="A21" s="14"/>
      <c r="C21" s="105" t="s">
        <v>29</v>
      </c>
      <c r="D21" s="17" t="s">
        <v>19</v>
      </c>
      <c r="E21" s="17" t="s">
        <v>19</v>
      </c>
      <c r="F21" s="176" t="s">
        <v>19</v>
      </c>
      <c r="G21" s="177"/>
      <c r="H21" s="17" t="s">
        <v>19</v>
      </c>
      <c r="I21" s="17" t="s">
        <v>19</v>
      </c>
      <c r="J21" s="119" t="s">
        <v>30</v>
      </c>
      <c r="K21" s="16"/>
    </row>
    <row r="22" spans="1:13" ht="18.75" x14ac:dyDescent="0.25">
      <c r="A22" s="14"/>
      <c r="B22" s="2">
        <v>3</v>
      </c>
      <c r="C22" s="72" t="s">
        <v>13</v>
      </c>
      <c r="D22" s="173" t="s">
        <v>31</v>
      </c>
      <c r="E22" s="173"/>
      <c r="F22" s="173"/>
      <c r="G22" s="173"/>
      <c r="H22" s="173"/>
      <c r="I22" s="173"/>
      <c r="J22" s="188"/>
      <c r="K22" s="16"/>
    </row>
    <row r="23" spans="1:13" ht="18.75" customHeight="1" x14ac:dyDescent="0.25">
      <c r="A23" s="14"/>
      <c r="C23" s="185" t="s">
        <v>32</v>
      </c>
      <c r="D23" s="186" t="str">
        <f>IF('[1]Перечень тарифов'!E21="","наименование отсутствует","" &amp; '[1]Перечень тарифов'!E21 &amp; "")</f>
        <v>Тарифы на услуги по передаче тепловой энергии</v>
      </c>
      <c r="E23" s="187" t="str">
        <f>IF('[1]Перечень тарифов'!J21="","наименование отсутствует","" &amp; '[1]Перечень тарифов'!J21 &amp; "")</f>
        <v>Тариф на услуги по передаче тепловой энергии</v>
      </c>
      <c r="F23" s="17"/>
      <c r="G23" s="21" t="s">
        <v>24</v>
      </c>
      <c r="H23" s="21" t="s">
        <v>25</v>
      </c>
      <c r="I23" s="25">
        <v>170572.19</v>
      </c>
      <c r="J23" s="107" t="s">
        <v>19</v>
      </c>
      <c r="K23" s="16"/>
    </row>
    <row r="24" spans="1:13" ht="18.75" x14ac:dyDescent="0.25">
      <c r="A24" s="14"/>
      <c r="C24" s="185"/>
      <c r="D24" s="186"/>
      <c r="E24" s="187"/>
      <c r="F24" s="22"/>
      <c r="G24" s="23" t="s">
        <v>27</v>
      </c>
      <c r="H24" s="26"/>
      <c r="I24" s="26"/>
      <c r="J24" s="108"/>
      <c r="K24" s="16"/>
    </row>
    <row r="25" spans="1:13" ht="18.75" x14ac:dyDescent="0.25">
      <c r="A25" s="14"/>
      <c r="C25" s="72" t="s">
        <v>14</v>
      </c>
      <c r="D25" s="173" t="s">
        <v>33</v>
      </c>
      <c r="E25" s="173"/>
      <c r="F25" s="173"/>
      <c r="G25" s="173"/>
      <c r="H25" s="173"/>
      <c r="I25" s="173"/>
      <c r="J25" s="188"/>
      <c r="K25" s="16"/>
    </row>
    <row r="26" spans="1:13" ht="18.75" customHeight="1" x14ac:dyDescent="0.25">
      <c r="A26" s="14"/>
      <c r="C26" s="189" t="s">
        <v>34</v>
      </c>
      <c r="D26" s="186" t="str">
        <f>IF('[1]Перечень тарифов'!E21="","наименование отсутствует","" &amp; '[1]Перечень тарифов'!E21 &amp; "")</f>
        <v>Тарифы на услуги по передаче тепловой энергии</v>
      </c>
      <c r="E26" s="187" t="str">
        <f>IF('[1]Перечень тарифов'!J21="","наименование отсутствует","" &amp; '[1]Перечень тарифов'!J21 &amp; "")</f>
        <v>Тариф на услуги по передаче тепловой энергии</v>
      </c>
      <c r="F26" s="17"/>
      <c r="G26" s="20" t="s">
        <v>24</v>
      </c>
      <c r="H26" s="21" t="s">
        <v>25</v>
      </c>
      <c r="I26" s="25">
        <v>342.08</v>
      </c>
      <c r="J26" s="107" t="s">
        <v>19</v>
      </c>
      <c r="K26" s="16"/>
    </row>
    <row r="27" spans="1:13" ht="18.75" x14ac:dyDescent="0.25">
      <c r="A27" s="14"/>
      <c r="C27" s="190"/>
      <c r="D27" s="186"/>
      <c r="E27" s="187"/>
      <c r="F27" s="22"/>
      <c r="G27" s="23" t="s">
        <v>27</v>
      </c>
      <c r="H27" s="26"/>
      <c r="I27" s="26"/>
      <c r="J27" s="108"/>
      <c r="K27" s="16"/>
    </row>
    <row r="28" spans="1:13" ht="18.75" x14ac:dyDescent="0.25">
      <c r="A28" s="14"/>
      <c r="C28" s="72" t="s">
        <v>15</v>
      </c>
      <c r="D28" s="173" t="s">
        <v>35</v>
      </c>
      <c r="E28" s="173"/>
      <c r="F28" s="173"/>
      <c r="G28" s="173"/>
      <c r="H28" s="173"/>
      <c r="I28" s="173"/>
      <c r="J28" s="188"/>
      <c r="K28" s="16"/>
    </row>
    <row r="29" spans="1:13" ht="18.75" customHeight="1" x14ac:dyDescent="0.25">
      <c r="A29" s="14"/>
      <c r="C29" s="189" t="s">
        <v>36</v>
      </c>
      <c r="D29" s="186" t="str">
        <f>IF('[1]Перечень тарифов'!E21="","наименование отсутствует","" &amp; '[1]Перечень тарифов'!E21 &amp; "")</f>
        <v>Тарифы на услуги по передаче тепловой энергии</v>
      </c>
      <c r="E29" s="187" t="str">
        <f>IF('[1]Перечень тарифов'!J21="","наименование отсутствует","" &amp; '[1]Перечень тарифов'!J21 &amp; "")</f>
        <v>Тариф на услуги по передаче тепловой энергии</v>
      </c>
      <c r="F29" s="17"/>
      <c r="G29" s="20" t="s">
        <v>24</v>
      </c>
      <c r="H29" s="21" t="s">
        <v>25</v>
      </c>
      <c r="I29" s="25">
        <v>0</v>
      </c>
      <c r="J29" s="107" t="s">
        <v>19</v>
      </c>
      <c r="K29" s="16"/>
      <c r="M29" s="4" t="s">
        <v>37</v>
      </c>
    </row>
    <row r="30" spans="1:13" ht="18.75" x14ac:dyDescent="0.25">
      <c r="A30" s="14"/>
      <c r="C30" s="190"/>
      <c r="D30" s="186"/>
      <c r="E30" s="187"/>
      <c r="F30" s="22"/>
      <c r="G30" s="23" t="s">
        <v>27</v>
      </c>
      <c r="H30" s="26"/>
      <c r="I30" s="26"/>
      <c r="J30" s="108"/>
      <c r="K30" s="16"/>
    </row>
    <row r="31" spans="1:13" ht="18.75" x14ac:dyDescent="0.25">
      <c r="A31" s="14"/>
      <c r="B31" s="2">
        <v>3</v>
      </c>
      <c r="C31" s="72" t="s">
        <v>16</v>
      </c>
      <c r="D31" s="173" t="s">
        <v>38</v>
      </c>
      <c r="E31" s="173"/>
      <c r="F31" s="173"/>
      <c r="G31" s="173"/>
      <c r="H31" s="173"/>
      <c r="I31" s="173"/>
      <c r="J31" s="188"/>
      <c r="K31" s="16"/>
    </row>
    <row r="32" spans="1:13" ht="18.75" customHeight="1" x14ac:dyDescent="0.25">
      <c r="A32" s="14"/>
      <c r="C32" s="189" t="s">
        <v>39</v>
      </c>
      <c r="D32" s="186" t="str">
        <f>IF('[1]Перечень тарифов'!E21="","наименование отсутствует","" &amp; '[1]Перечень тарифов'!E21 &amp; "")</f>
        <v>Тарифы на услуги по передаче тепловой энергии</v>
      </c>
      <c r="E32" s="187" t="str">
        <f>IF('[1]Перечень тарифов'!J21="","наименование отсутствует","" &amp; '[1]Перечень тарифов'!J21 &amp; "")</f>
        <v>Тариф на услуги по передаче тепловой энергии</v>
      </c>
      <c r="F32" s="17"/>
      <c r="G32" s="20" t="s">
        <v>24</v>
      </c>
      <c r="H32" s="21" t="s">
        <v>25</v>
      </c>
      <c r="I32" s="25">
        <v>0</v>
      </c>
      <c r="J32" s="107" t="s">
        <v>19</v>
      </c>
      <c r="K32" s="16"/>
    </row>
    <row r="33" spans="1:13" ht="19.5" thickBot="1" x14ac:dyDescent="0.3">
      <c r="A33" s="14"/>
      <c r="C33" s="191"/>
      <c r="D33" s="192"/>
      <c r="E33" s="193"/>
      <c r="F33" s="109"/>
      <c r="G33" s="74" t="s">
        <v>27</v>
      </c>
      <c r="H33" s="110"/>
      <c r="I33" s="110"/>
      <c r="J33" s="75"/>
      <c r="K33" s="16"/>
    </row>
    <row r="34" spans="1:13" s="27" customFormat="1" x14ac:dyDescent="0.25">
      <c r="A34" s="14"/>
      <c r="C34" s="104"/>
      <c r="D34" s="104"/>
      <c r="E34" s="104"/>
      <c r="F34" s="104"/>
      <c r="G34" s="104"/>
      <c r="H34" s="104"/>
      <c r="I34" s="104"/>
      <c r="J34" s="104"/>
      <c r="L34" s="28"/>
      <c r="M34" s="28"/>
    </row>
    <row r="35" spans="1:13" ht="14.25" hidden="1" x14ac:dyDescent="0.25">
      <c r="C35" s="29">
        <v>1</v>
      </c>
      <c r="D35" s="163" t="s">
        <v>40</v>
      </c>
      <c r="E35" s="163"/>
      <c r="F35" s="163"/>
      <c r="G35" s="163"/>
      <c r="H35" s="163"/>
      <c r="I35" s="163"/>
      <c r="J35" s="163"/>
    </row>
  </sheetData>
  <mergeCells count="38">
    <mergeCell ref="D35:J35"/>
    <mergeCell ref="D31:J31"/>
    <mergeCell ref="C32:C33"/>
    <mergeCell ref="D32:D33"/>
    <mergeCell ref="E32:E33"/>
    <mergeCell ref="C26:C27"/>
    <mergeCell ref="D26:D27"/>
    <mergeCell ref="E26:E27"/>
    <mergeCell ref="D28:J28"/>
    <mergeCell ref="C29:C30"/>
    <mergeCell ref="D29:D30"/>
    <mergeCell ref="E29:E30"/>
    <mergeCell ref="D22:J22"/>
    <mergeCell ref="C23:C24"/>
    <mergeCell ref="D23:D24"/>
    <mergeCell ref="E23:E24"/>
    <mergeCell ref="D25:J25"/>
    <mergeCell ref="C18:C19"/>
    <mergeCell ref="D18:D19"/>
    <mergeCell ref="E18:E19"/>
    <mergeCell ref="D20:J20"/>
    <mergeCell ref="F21:G21"/>
    <mergeCell ref="D17:J17"/>
    <mergeCell ref="C5:J5"/>
    <mergeCell ref="E8:J8"/>
    <mergeCell ref="E9:J9"/>
    <mergeCell ref="C11:J11"/>
    <mergeCell ref="C6:J6"/>
    <mergeCell ref="J12:J13"/>
    <mergeCell ref="F13:G13"/>
    <mergeCell ref="F14:G14"/>
    <mergeCell ref="D15:J15"/>
    <mergeCell ref="F16:G16"/>
    <mergeCell ref="C12:C13"/>
    <mergeCell ref="D12:D13"/>
    <mergeCell ref="E12:E13"/>
    <mergeCell ref="F12:H12"/>
    <mergeCell ref="I12:I13"/>
  </mergeCells>
  <dataValidations count="5">
    <dataValidation type="decimal" allowBlank="1" showErrorMessage="1" errorTitle="Ошибка" error="Допускается ввод только действительных чисел!" sqref="I26 I29 I32 I23">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I18">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29:H29 G18:H18 G32:H32 G26:H26 G23:H23"/>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6 J21">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I16">
      <formula1>900</formula1>
    </dataValidation>
  </dataValidations>
  <hyperlinks>
    <hyperlink ref="J16" location="'Форма 4.10.1'!$K$15" tooltip="Кликните по гиперссылке, чтобы перейти по гиперссылке или отредактировать её" display="https://portal.eias.ru/Portal/DownloadPage.aspx?type=12&amp;guid=d8458b90-5a09-4643-88ad-6d4e7746c123"/>
    <hyperlink ref="J21" r:id="rId1"/>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abSelected="1" topLeftCell="C4" workbookViewId="0">
      <selection activeCell="D51" sqref="D51"/>
    </sheetView>
  </sheetViews>
  <sheetFormatPr defaultColWidth="10.5703125" defaultRowHeight="11.25" x14ac:dyDescent="0.25"/>
  <cols>
    <col min="1" max="1" width="9.140625" style="1" hidden="1" customWidth="1"/>
    <col min="2" max="2" width="9.140625" style="2" hidden="1" customWidth="1"/>
    <col min="3" max="3" width="6.28515625" style="3" bestFit="1" customWidth="1"/>
    <col min="4" max="4" width="64.140625" style="3" customWidth="1"/>
    <col min="5" max="6" width="35.7109375" style="3" customWidth="1"/>
    <col min="7" max="7" width="10.5703125" style="3"/>
    <col min="8" max="9" width="10.5703125" style="4"/>
    <col min="10" max="16384" width="10.5703125" style="3"/>
  </cols>
  <sheetData>
    <row r="1" spans="1:15" hidden="1" x14ac:dyDescent="0.25">
      <c r="L1" s="6"/>
      <c r="M1" s="6"/>
      <c r="O1" s="6"/>
    </row>
    <row r="2" spans="1:15" hidden="1" x14ac:dyDescent="0.25"/>
    <row r="3" spans="1:15" hidden="1" x14ac:dyDescent="0.25"/>
    <row r="4" spans="1:15" ht="12" thickBot="1" x14ac:dyDescent="0.3">
      <c r="C4" s="7"/>
      <c r="D4" s="7"/>
      <c r="E4" s="7"/>
      <c r="F4" s="8"/>
    </row>
    <row r="5" spans="1:15" ht="12.75" x14ac:dyDescent="0.25">
      <c r="C5" s="194" t="s">
        <v>72</v>
      </c>
      <c r="D5" s="195"/>
      <c r="E5" s="195"/>
      <c r="F5" s="196"/>
    </row>
    <row r="6" spans="1:15" ht="13.5" customHeight="1" x14ac:dyDescent="0.25">
      <c r="C6" s="199" t="s">
        <v>82</v>
      </c>
      <c r="D6" s="200"/>
      <c r="E6" s="200"/>
      <c r="F6" s="201"/>
    </row>
    <row r="7" spans="1:15" ht="12.75" customHeight="1" x14ac:dyDescent="0.25">
      <c r="C7" s="68"/>
      <c r="D7" s="9"/>
      <c r="E7" s="9"/>
      <c r="F7" s="69"/>
    </row>
    <row r="8" spans="1:15" ht="12" thickBot="1" x14ac:dyDescent="0.3">
      <c r="C8" s="197" t="s">
        <v>1</v>
      </c>
      <c r="D8" s="137"/>
      <c r="E8" s="137"/>
      <c r="F8" s="198"/>
    </row>
    <row r="9" spans="1:15" ht="15.75" thickBot="1" x14ac:dyDescent="0.3">
      <c r="C9" s="116" t="s">
        <v>2</v>
      </c>
      <c r="D9" s="117" t="s">
        <v>73</v>
      </c>
      <c r="E9" s="117" t="s">
        <v>6</v>
      </c>
      <c r="F9" s="118" t="s">
        <v>7</v>
      </c>
    </row>
    <row r="10" spans="1:15" x14ac:dyDescent="0.25">
      <c r="C10" s="70" t="s">
        <v>10</v>
      </c>
      <c r="D10" s="13" t="s">
        <v>11</v>
      </c>
      <c r="E10" s="13" t="s">
        <v>12</v>
      </c>
      <c r="F10" s="71" t="s">
        <v>13</v>
      </c>
    </row>
    <row r="11" spans="1:15" ht="33.75" customHeight="1" x14ac:dyDescent="0.25">
      <c r="A11" s="14"/>
      <c r="C11" s="72" t="s">
        <v>10</v>
      </c>
      <c r="D11" s="15" t="s">
        <v>74</v>
      </c>
      <c r="E11" s="18" t="s">
        <v>75</v>
      </c>
      <c r="F11" s="73" t="s">
        <v>76</v>
      </c>
    </row>
    <row r="12" spans="1:15" ht="45" x14ac:dyDescent="0.25">
      <c r="A12" s="14"/>
      <c r="C12" s="72" t="s">
        <v>11</v>
      </c>
      <c r="D12" s="15" t="s">
        <v>77</v>
      </c>
      <c r="E12" s="18" t="s">
        <v>76</v>
      </c>
      <c r="F12" s="73" t="s">
        <v>76</v>
      </c>
    </row>
    <row r="13" spans="1:15" ht="15" x14ac:dyDescent="0.25">
      <c r="A13" s="67"/>
      <c r="C13" s="72" t="s">
        <v>12</v>
      </c>
      <c r="D13" s="15" t="s">
        <v>78</v>
      </c>
      <c r="E13" s="18" t="s">
        <v>79</v>
      </c>
      <c r="F13" s="73" t="s">
        <v>79</v>
      </c>
      <c r="G13" s="4"/>
      <c r="I13" s="3"/>
    </row>
    <row r="14" spans="1:15" ht="15.75" thickBot="1" x14ac:dyDescent="0.3">
      <c r="A14" s="67"/>
      <c r="C14" s="112" t="s">
        <v>13</v>
      </c>
      <c r="D14" s="113" t="s">
        <v>80</v>
      </c>
      <c r="E14" s="114" t="s">
        <v>79</v>
      </c>
      <c r="F14" s="115" t="s">
        <v>79</v>
      </c>
      <c r="G14" s="4"/>
      <c r="I14" s="3"/>
    </row>
    <row r="15" spans="1:15" x14ac:dyDescent="0.25">
      <c r="C15" s="31"/>
      <c r="D15" s="31"/>
      <c r="E15" s="31"/>
      <c r="F15" s="31"/>
    </row>
  </sheetData>
  <mergeCells count="3">
    <mergeCell ref="C5:F5"/>
    <mergeCell ref="C8:F8"/>
    <mergeCell ref="C6:F6"/>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F11:F14">
      <formula1>900</formula1>
    </dataValidation>
    <dataValidation type="textLength" operator="lessThanOrEqual" allowBlank="1" showInputMessage="1" showErrorMessage="1" errorTitle="Ошибка" error="Допускается ввод не более 900 символов!" sqref="E11:E14 D14">
      <formula1>900</formula1>
    </dataValidation>
  </dataValidations>
  <hyperlinks>
    <hyperlink ref="F12" location="'Форма 4.9'!$G$11" tooltip="Кликните по гиперссылке, чтобы перейти по ссылке на обосновывающие документы или отредактировать её" display="http://zakupki.gov.ru/223/ppa/public/organization/organization.html?agencyId=49865&amp;epz=true&amp;style44=false"/>
    <hyperlink ref="F11" location="'Форма 4.9'!$G$10" tooltip="Кликните по гиперссылке, чтобы перейти по ссылке на обосновывающие документы или отредактировать её" display="http://zakupki.gov.ru/223/ppa/public/organization/organization.html?agencyId=49865&amp;epz=true&amp;style44=false"/>
    <hyperlink ref="F13" location="'Форма 4.9'!$G$12" tooltip="Кликните по гиперссылке, чтобы перейти по ссылке на обосновывающие документы или отредактировать её" display="www.zakupki.gov.ru"/>
    <hyperlink ref="F14" location="'Форма 4.9'!$G$13" tooltip="Кликните по гиперссылке, чтобы перейти по ссылке на обосновывающие документы или отредактировать её" display="www.zakupki.gov.ru"/>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4.2.2</vt:lpstr>
      <vt:lpstr>4.10.1</vt:lpstr>
      <vt:lpstr>4.9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2019-05-29T02:32:06Z</dcterms:modified>
</cp:coreProperties>
</file>