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/>
  </bookViews>
  <sheets>
    <sheet name="Отпуск эл.энергии" sheetId="2" r:id="rId1"/>
    <sheet name="БЭЭиМ" sheetId="1" r:id="rId2"/>
  </sheets>
  <calcPr calcId="144525"/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4" i="2"/>
  <c r="G13" i="2"/>
  <c r="G12" i="2"/>
  <c r="G11" i="2"/>
  <c r="G10" i="2"/>
  <c r="G9" i="2"/>
  <c r="G8" i="2"/>
  <c r="G26" i="1"/>
  <c r="G24" i="1"/>
  <c r="F23" i="1"/>
  <c r="E23" i="1"/>
  <c r="D23" i="1"/>
  <c r="G22" i="1"/>
  <c r="G21" i="1"/>
  <c r="G20" i="1"/>
  <c r="G19" i="1"/>
  <c r="G18" i="1"/>
  <c r="G17" i="1"/>
  <c r="G23" i="1" s="1"/>
  <c r="F15" i="1"/>
  <c r="E15" i="1"/>
  <c r="D15" i="1"/>
  <c r="C15" i="1"/>
  <c r="G14" i="1"/>
  <c r="G13" i="1"/>
  <c r="G12" i="1"/>
  <c r="G11" i="1"/>
  <c r="G10" i="1"/>
  <c r="G9" i="1"/>
  <c r="G8" i="1"/>
  <c r="G7" i="1"/>
  <c r="G15" i="1" s="1"/>
  <c r="F23" i="2"/>
  <c r="E23" i="2"/>
  <c r="D23" i="2"/>
  <c r="F15" i="2"/>
  <c r="E15" i="2"/>
  <c r="D15" i="2"/>
  <c r="C15" i="2"/>
  <c r="G7" i="2"/>
  <c r="G15" i="2" s="1"/>
  <c r="G23" i="2" l="1"/>
  <c r="G29" i="1"/>
  <c r="F27" i="1"/>
  <c r="D27" i="1"/>
  <c r="E27" i="1"/>
  <c r="G27" i="1"/>
</calcChain>
</file>

<file path=xl/sharedStrings.xml><?xml version="1.0" encoding="utf-8"?>
<sst xmlns="http://schemas.openxmlformats.org/spreadsheetml/2006/main" count="148" uniqueCount="39">
  <si>
    <t>-</t>
  </si>
  <si>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</si>
  <si>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</si>
  <si>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</si>
  <si>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</si>
  <si>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</si>
  <si>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</si>
  <si>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</si>
  <si>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</si>
  <si>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</si>
  <si>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</si>
  <si>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 xml:space="preserve">В сети ОАО "РЖД"   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</si>
  <si>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</si>
  <si>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</si>
  <si>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ООО "Центральная ТЭЦ"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</si>
  <si>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</si>
  <si>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</si>
  <si>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</si>
  <si>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</si>
  <si>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</si>
  <si>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</si>
  <si>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</si>
  <si>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</si>
  <si>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</si>
  <si>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</si>
  <si>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</si>
  <si>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</si>
  <si>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</si>
  <si>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</si>
  <si>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</si>
  <si>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</si>
  <si>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</si>
  <si>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балансе электрической энергии и мощности (план 2019 г.)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</si>
  <si>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</si>
  <si>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</si>
  <si>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</si>
  <si>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</si>
  <si>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</si>
  <si>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2019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</si>
</sst>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3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41" fontId="3" fillId="0" borderId="4" xfId="1" applyNumberFormat="1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/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101" t="s">
        <v>30</v>
      </c>
      <c r="C1" s="89"/>
      <c r="D1" s="89"/>
      <c r="F1" s="100"/>
      <c r="G1" s="99"/>
    </row>
    <row r="2" spans="1:7" s="94" customFormat="1" ht="57" customHeight="1" x14ac:dyDescent="0.35">
      <c r="A2" s="107" t="s">
        <v>38</v>
      </c>
      <c r="B2" s="107"/>
      <c r="C2" s="107"/>
      <c r="D2" s="107"/>
      <c r="E2" s="107"/>
      <c r="F2" s="107"/>
      <c r="G2" s="107"/>
    </row>
    <row r="3" spans="1:7" ht="16.5" thickBot="1" x14ac:dyDescent="0.3">
      <c r="A3" s="93"/>
      <c r="B3" s="92"/>
      <c r="C3" s="91"/>
      <c r="D3" s="91"/>
      <c r="E3" s="90"/>
      <c r="F3" s="89"/>
      <c r="G3" s="88"/>
    </row>
    <row r="4" spans="1:7" s="79" customFormat="1" ht="15.75" x14ac:dyDescent="0.2">
      <c r="A4" s="103" t="s">
        <v>29</v>
      </c>
      <c r="B4" s="105" t="s">
        <v>28</v>
      </c>
      <c r="C4" s="87" t="s">
        <v>27</v>
      </c>
      <c r="D4" s="86" t="s">
        <v>26</v>
      </c>
      <c r="E4" s="86" t="s">
        <v>25</v>
      </c>
      <c r="F4" s="85" t="s">
        <v>24</v>
      </c>
      <c r="G4" s="84" t="s">
        <v>23</v>
      </c>
    </row>
    <row r="5" spans="1:7" s="79" customFormat="1" ht="16.5" thickBot="1" x14ac:dyDescent="0.25">
      <c r="A5" s="104"/>
      <c r="B5" s="106"/>
      <c r="C5" s="83" t="s">
        <v>22</v>
      </c>
      <c r="D5" s="82" t="s">
        <v>22</v>
      </c>
      <c r="E5" s="82" t="s">
        <v>22</v>
      </c>
      <c r="F5" s="81" t="s">
        <v>22</v>
      </c>
      <c r="G5" s="80" t="s">
        <v>22</v>
      </c>
    </row>
    <row r="6" spans="1:7" s="2" customFormat="1" ht="15.75" x14ac:dyDescent="0.25">
      <c r="A6" s="78" t="s">
        <v>31</v>
      </c>
      <c r="B6" s="57" t="s">
        <v>20</v>
      </c>
      <c r="C6" s="77"/>
      <c r="D6" s="76"/>
      <c r="E6" s="76"/>
      <c r="F6" s="75"/>
      <c r="G6" s="74"/>
    </row>
    <row r="7" spans="1:7" s="2" customFormat="1" ht="15.75" x14ac:dyDescent="0.25">
      <c r="A7" s="68"/>
      <c r="B7" s="19" t="s">
        <v>19</v>
      </c>
      <c r="C7" s="73">
        <v>555215.95499999996</v>
      </c>
      <c r="D7" s="50">
        <v>197275.60500000001</v>
      </c>
      <c r="E7" s="50">
        <v>31230.553</v>
      </c>
      <c r="F7" s="69">
        <v>183.48500000000001</v>
      </c>
      <c r="G7" s="65">
        <f t="shared" ref="G7:G14" si="0">SUM(C7:F7)</f>
        <v>783905.59799999988</v>
      </c>
    </row>
    <row r="8" spans="1:7" s="2" customFormat="1" ht="15.75" x14ac:dyDescent="0.25">
      <c r="A8" s="68"/>
      <c r="B8" s="19" t="s">
        <v>18</v>
      </c>
      <c r="C8" s="72">
        <v>97984.414000000004</v>
      </c>
      <c r="D8" s="66" t="s">
        <v>0</v>
      </c>
      <c r="E8" s="50">
        <v>7243.3059999999996</v>
      </c>
      <c r="F8" s="69" t="s">
        <v>0</v>
      </c>
      <c r="G8" s="65">
        <f t="shared" si="0"/>
        <v>105227.72</v>
      </c>
    </row>
    <row r="9" spans="1:7" s="2" customFormat="1" ht="15.75" x14ac:dyDescent="0.25">
      <c r="A9" s="68"/>
      <c r="B9" s="19" t="s">
        <v>33</v>
      </c>
      <c r="C9" s="46" t="s">
        <v>0</v>
      </c>
      <c r="D9" s="71">
        <v>104186.607</v>
      </c>
      <c r="E9" s="51" t="s">
        <v>0</v>
      </c>
      <c r="F9" s="69" t="s">
        <v>0</v>
      </c>
      <c r="G9" s="65">
        <f t="shared" si="0"/>
        <v>104186.607</v>
      </c>
    </row>
    <row r="10" spans="1:7" s="2" customFormat="1" ht="15.75" x14ac:dyDescent="0.25">
      <c r="A10" s="68"/>
      <c r="B10" s="19" t="s">
        <v>17</v>
      </c>
      <c r="C10" s="46" t="s">
        <v>0</v>
      </c>
      <c r="D10" s="66" t="s">
        <v>0</v>
      </c>
      <c r="E10" s="70">
        <v>5515.732</v>
      </c>
      <c r="F10" s="69" t="s">
        <v>0</v>
      </c>
      <c r="G10" s="65">
        <f t="shared" si="0"/>
        <v>5515.732</v>
      </c>
    </row>
    <row r="11" spans="1:7" s="2" customFormat="1" ht="15.75" x14ac:dyDescent="0.25">
      <c r="A11" s="68"/>
      <c r="B11" s="19" t="s">
        <v>16</v>
      </c>
      <c r="C11" s="46" t="s">
        <v>0</v>
      </c>
      <c r="D11" s="45">
        <v>9.1259999999999994</v>
      </c>
      <c r="E11" s="51" t="s">
        <v>0</v>
      </c>
      <c r="F11" s="69" t="s">
        <v>0</v>
      </c>
      <c r="G11" s="65">
        <f t="shared" si="0"/>
        <v>9.1259999999999994</v>
      </c>
    </row>
    <row r="12" spans="1:7" s="2" customFormat="1" ht="15.75" x14ac:dyDescent="0.25">
      <c r="A12" s="68"/>
      <c r="B12" s="19" t="s">
        <v>15</v>
      </c>
      <c r="C12" s="46" t="s">
        <v>0</v>
      </c>
      <c r="D12" s="66" t="s">
        <v>0</v>
      </c>
      <c r="E12" s="50">
        <v>553.80999999999995</v>
      </c>
      <c r="F12" s="69">
        <v>393.09300000000002</v>
      </c>
      <c r="G12" s="65">
        <f t="shared" si="0"/>
        <v>946.90300000000002</v>
      </c>
    </row>
    <row r="13" spans="1:7" s="2" customFormat="1" ht="15.75" x14ac:dyDescent="0.25">
      <c r="A13" s="68"/>
      <c r="B13" s="19" t="s">
        <v>14</v>
      </c>
      <c r="C13" s="46">
        <v>22246.736000000001</v>
      </c>
      <c r="D13" s="66" t="s">
        <v>0</v>
      </c>
      <c r="E13" s="66" t="s">
        <v>0</v>
      </c>
      <c r="F13" s="52" t="s">
        <v>0</v>
      </c>
      <c r="G13" s="65">
        <f t="shared" si="0"/>
        <v>22246.736000000001</v>
      </c>
    </row>
    <row r="14" spans="1:7" s="2" customFormat="1" ht="15.75" x14ac:dyDescent="0.25">
      <c r="A14" s="68"/>
      <c r="B14" s="19" t="s">
        <v>13</v>
      </c>
      <c r="C14" s="67" t="s">
        <v>0</v>
      </c>
      <c r="D14" s="66" t="s">
        <v>0</v>
      </c>
      <c r="E14" s="50">
        <v>8156.3639999999996</v>
      </c>
      <c r="F14" s="52">
        <v>36.095999999999997</v>
      </c>
      <c r="G14" s="65">
        <f t="shared" si="0"/>
        <v>8192.4599999999991</v>
      </c>
    </row>
    <row r="15" spans="1:7" s="2" customFormat="1" ht="16.5" thickBot="1" x14ac:dyDescent="0.3">
      <c r="A15" s="64"/>
      <c r="B15" s="63" t="s">
        <v>9</v>
      </c>
      <c r="C15" s="62">
        <f>SUM(C7:C14)</f>
        <v>675447.10499999998</v>
      </c>
      <c r="D15" s="61">
        <f>SUM(D7:D14)</f>
        <v>301471.33799999999</v>
      </c>
      <c r="E15" s="61">
        <f>SUM(E7:E14)</f>
        <v>52699.764999999999</v>
      </c>
      <c r="F15" s="60">
        <f>SUM(F7:F14)</f>
        <v>612.67399999999998</v>
      </c>
      <c r="G15" s="59">
        <f>SUM(G7:G14)</f>
        <v>1030230.8819999999</v>
      </c>
    </row>
    <row r="16" spans="1:7" s="2" customFormat="1" ht="15.75" x14ac:dyDescent="0.25">
      <c r="A16" s="58">
        <v>2</v>
      </c>
      <c r="B16" s="57" t="s">
        <v>12</v>
      </c>
      <c r="C16" s="56"/>
      <c r="D16" s="55"/>
      <c r="E16" s="55"/>
      <c r="F16" s="54"/>
      <c r="G16" s="53"/>
    </row>
    <row r="17" spans="1:7" s="2" customFormat="1" ht="15.75" x14ac:dyDescent="0.25">
      <c r="A17" s="47"/>
      <c r="B17" s="19" t="s">
        <v>34</v>
      </c>
      <c r="C17" s="46" t="s">
        <v>0</v>
      </c>
      <c r="D17" s="45">
        <v>3279.7150000000001</v>
      </c>
      <c r="E17" s="50">
        <v>3067.9879999999998</v>
      </c>
      <c r="F17" s="52" t="s">
        <v>0</v>
      </c>
      <c r="G17" s="48">
        <f t="shared" ref="G17:G22" si="1">SUM(C17:F17)</f>
        <v>6347.7029999999995</v>
      </c>
    </row>
    <row r="18" spans="1:7" s="2" customFormat="1" ht="15.75" x14ac:dyDescent="0.25">
      <c r="A18" s="47"/>
      <c r="B18" s="19" t="s">
        <v>11</v>
      </c>
      <c r="C18" s="46" t="s">
        <v>0</v>
      </c>
      <c r="D18" s="51" t="s">
        <v>0</v>
      </c>
      <c r="E18" s="50">
        <v>3967.598</v>
      </c>
      <c r="F18" s="49" t="s">
        <v>0</v>
      </c>
      <c r="G18" s="48">
        <f t="shared" si="1"/>
        <v>3967.598</v>
      </c>
    </row>
    <row r="19" spans="1:7" s="2" customFormat="1" ht="15.75" x14ac:dyDescent="0.25">
      <c r="A19" s="47"/>
      <c r="B19" s="19" t="s">
        <v>35</v>
      </c>
      <c r="C19" s="46" t="s">
        <v>0</v>
      </c>
      <c r="D19" s="51" t="s">
        <v>0</v>
      </c>
      <c r="E19" s="50">
        <v>424.93599999999998</v>
      </c>
      <c r="F19" s="49" t="s">
        <v>0</v>
      </c>
      <c r="G19" s="48">
        <f t="shared" si="1"/>
        <v>424.93599999999998</v>
      </c>
    </row>
    <row r="20" spans="1:7" s="2" customFormat="1" ht="15.75" x14ac:dyDescent="0.25">
      <c r="A20" s="47"/>
      <c r="B20" s="19" t="s">
        <v>10</v>
      </c>
      <c r="C20" s="46" t="s">
        <v>0</v>
      </c>
      <c r="D20" s="51">
        <v>520.88400000000001</v>
      </c>
      <c r="E20" s="50">
        <v>180755.57199999999</v>
      </c>
      <c r="F20" s="49" t="s">
        <v>0</v>
      </c>
      <c r="G20" s="48">
        <f t="shared" si="1"/>
        <v>181276.45599999998</v>
      </c>
    </row>
    <row r="21" spans="1:7" s="2" customFormat="1" ht="15.75" x14ac:dyDescent="0.25">
      <c r="A21" s="47"/>
      <c r="B21" s="19" t="s">
        <v>36</v>
      </c>
      <c r="C21" s="46" t="s">
        <v>0</v>
      </c>
      <c r="D21" s="51">
        <v>2373.652</v>
      </c>
      <c r="E21" s="50">
        <v>29970.344000000001</v>
      </c>
      <c r="F21" s="49" t="s">
        <v>0</v>
      </c>
      <c r="G21" s="48">
        <f t="shared" si="1"/>
        <v>32343.995999999999</v>
      </c>
    </row>
    <row r="22" spans="1:7" s="2" customFormat="1" ht="15.75" x14ac:dyDescent="0.25">
      <c r="A22" s="47"/>
      <c r="B22" s="19" t="s">
        <v>37</v>
      </c>
      <c r="C22" s="46" t="s">
        <v>0</v>
      </c>
      <c r="D22" s="45" t="s">
        <v>0</v>
      </c>
      <c r="E22" s="45">
        <v>17443.393</v>
      </c>
      <c r="F22" s="44" t="s">
        <v>0</v>
      </c>
      <c r="G22" s="43">
        <f t="shared" si="1"/>
        <v>17443.393</v>
      </c>
    </row>
    <row r="23" spans="1:7" s="2" customFormat="1" ht="16.5" thickBot="1" x14ac:dyDescent="0.3">
      <c r="A23" s="64"/>
      <c r="B23" s="63" t="s">
        <v>9</v>
      </c>
      <c r="C23" s="102" t="s">
        <v>0</v>
      </c>
      <c r="D23" s="61">
        <f>SUM(D17:D22)</f>
        <v>6174.2510000000002</v>
      </c>
      <c r="E23" s="61">
        <f>SUM(E17:E22)</f>
        <v>235629.83100000001</v>
      </c>
      <c r="F23" s="60">
        <f>SUM(F17:F22)</f>
        <v>0</v>
      </c>
      <c r="G23" s="59">
        <f>SUM(G17:G22)</f>
        <v>241804.08199999997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/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93"/>
      <c r="B1" s="101" t="s">
        <v>30</v>
      </c>
      <c r="C1" s="89"/>
      <c r="D1" s="89"/>
      <c r="F1" s="100"/>
      <c r="G1" s="99"/>
    </row>
    <row r="2" spans="1:7" s="94" customFormat="1" ht="19.5" x14ac:dyDescent="0.35">
      <c r="A2" s="98"/>
      <c r="B2" s="98" t="s">
        <v>32</v>
      </c>
      <c r="C2" s="97"/>
      <c r="D2" s="97"/>
      <c r="F2" s="96"/>
      <c r="G2" s="95"/>
    </row>
    <row r="3" spans="1:7" ht="16.5" thickBot="1" x14ac:dyDescent="0.3">
      <c r="A3" s="93"/>
      <c r="B3" s="92"/>
      <c r="C3" s="91"/>
      <c r="D3" s="91"/>
      <c r="E3" s="90"/>
      <c r="F3" s="89"/>
      <c r="G3" s="88"/>
    </row>
    <row r="4" spans="1:7" s="79" customFormat="1" ht="15.75" x14ac:dyDescent="0.2">
      <c r="A4" s="103" t="s">
        <v>29</v>
      </c>
      <c r="B4" s="105" t="s">
        <v>28</v>
      </c>
      <c r="C4" s="87" t="s">
        <v>27</v>
      </c>
      <c r="D4" s="86" t="s">
        <v>26</v>
      </c>
      <c r="E4" s="86" t="s">
        <v>25</v>
      </c>
      <c r="F4" s="85" t="s">
        <v>24</v>
      </c>
      <c r="G4" s="84" t="s">
        <v>23</v>
      </c>
    </row>
    <row r="5" spans="1:7" s="79" customFormat="1" ht="16.5" thickBot="1" x14ac:dyDescent="0.25">
      <c r="A5" s="104"/>
      <c r="B5" s="106"/>
      <c r="C5" s="83" t="s">
        <v>22</v>
      </c>
      <c r="D5" s="82" t="s">
        <v>22</v>
      </c>
      <c r="E5" s="82" t="s">
        <v>22</v>
      </c>
      <c r="F5" s="81" t="s">
        <v>22</v>
      </c>
      <c r="G5" s="80" t="s">
        <v>22</v>
      </c>
    </row>
    <row r="6" spans="1:7" s="2" customFormat="1" ht="15.75" x14ac:dyDescent="0.25">
      <c r="A6" s="78" t="s">
        <v>21</v>
      </c>
      <c r="B6" s="57" t="s">
        <v>20</v>
      </c>
      <c r="C6" s="77"/>
      <c r="D6" s="76"/>
      <c r="E6" s="76"/>
      <c r="F6" s="75"/>
      <c r="G6" s="74"/>
    </row>
    <row r="7" spans="1:7" s="2" customFormat="1" ht="15.75" x14ac:dyDescent="0.25">
      <c r="A7" s="68"/>
      <c r="B7" s="19" t="s">
        <v>19</v>
      </c>
      <c r="C7" s="73">
        <v>555215.95499999996</v>
      </c>
      <c r="D7" s="50">
        <v>197275.60500000001</v>
      </c>
      <c r="E7" s="50">
        <v>31230.553</v>
      </c>
      <c r="F7" s="69">
        <v>183.48500000000001</v>
      </c>
      <c r="G7" s="65">
        <f>SUM(C7:F7)</f>
        <v>783905.59799999988</v>
      </c>
    </row>
    <row r="8" spans="1:7" s="2" customFormat="1" ht="15.75" x14ac:dyDescent="0.25">
      <c r="A8" s="68"/>
      <c r="B8" s="19" t="s">
        <v>18</v>
      </c>
      <c r="C8" s="72">
        <v>97984.414000000004</v>
      </c>
      <c r="D8" s="66" t="s">
        <v>0</v>
      </c>
      <c r="E8" s="50">
        <v>7243.3059999999996</v>
      </c>
      <c r="F8" s="69" t="s">
        <v>0</v>
      </c>
      <c r="G8" s="65">
        <f>SUM(C8:F8)</f>
        <v>105227.72</v>
      </c>
    </row>
    <row r="9" spans="1:7" s="2" customFormat="1" ht="15.75" x14ac:dyDescent="0.25">
      <c r="A9" s="68"/>
      <c r="B9" s="19" t="s">
        <v>33</v>
      </c>
      <c r="C9" s="46" t="s">
        <v>0</v>
      </c>
      <c r="D9" s="71">
        <v>104186.607</v>
      </c>
      <c r="E9" s="51" t="s">
        <v>0</v>
      </c>
      <c r="F9" s="69" t="s">
        <v>0</v>
      </c>
      <c r="G9" s="65">
        <f t="shared" ref="G9:G16" si="0">SUM(C9:F9)</f>
        <v>104186.607</v>
      </c>
    </row>
    <row r="10" spans="1:7" s="2" customFormat="1" ht="15.75" x14ac:dyDescent="0.25">
      <c r="A10" s="68"/>
      <c r="B10" s="19" t="s">
        <v>17</v>
      </c>
      <c r="C10" s="46" t="s">
        <v>0</v>
      </c>
      <c r="D10" s="66" t="s">
        <v>0</v>
      </c>
      <c r="E10" s="70">
        <v>5515.732</v>
      </c>
      <c r="F10" s="69" t="s">
        <v>0</v>
      </c>
      <c r="G10" s="65">
        <f t="shared" si="0"/>
        <v>5515.732</v>
      </c>
    </row>
    <row r="11" spans="1:7" s="2" customFormat="1" ht="15.75" x14ac:dyDescent="0.25">
      <c r="A11" s="68"/>
      <c r="B11" s="19" t="s">
        <v>16</v>
      </c>
      <c r="C11" s="46" t="s">
        <v>0</v>
      </c>
      <c r="D11" s="45">
        <v>9.1259999999999994</v>
      </c>
      <c r="E11" s="51" t="s">
        <v>0</v>
      </c>
      <c r="F11" s="69" t="s">
        <v>0</v>
      </c>
      <c r="G11" s="65">
        <f t="shared" si="0"/>
        <v>9.1259999999999994</v>
      </c>
    </row>
    <row r="12" spans="1:7" s="2" customFormat="1" ht="15.75" x14ac:dyDescent="0.25">
      <c r="A12" s="68"/>
      <c r="B12" s="19" t="s">
        <v>15</v>
      </c>
      <c r="C12" s="46" t="s">
        <v>0</v>
      </c>
      <c r="D12" s="66" t="s">
        <v>0</v>
      </c>
      <c r="E12" s="50">
        <v>553.80999999999995</v>
      </c>
      <c r="F12" s="69">
        <v>393.09300000000002</v>
      </c>
      <c r="G12" s="65">
        <f t="shared" si="0"/>
        <v>946.90300000000002</v>
      </c>
    </row>
    <row r="13" spans="1:7" s="2" customFormat="1" ht="15.75" x14ac:dyDescent="0.25">
      <c r="A13" s="68"/>
      <c r="B13" s="19" t="s">
        <v>14</v>
      </c>
      <c r="C13" s="46">
        <v>22246.736000000001</v>
      </c>
      <c r="D13" s="66" t="s">
        <v>0</v>
      </c>
      <c r="E13" s="66" t="s">
        <v>0</v>
      </c>
      <c r="F13" s="52" t="s">
        <v>0</v>
      </c>
      <c r="G13" s="65">
        <f t="shared" si="0"/>
        <v>22246.736000000001</v>
      </c>
    </row>
    <row r="14" spans="1:7" s="2" customFormat="1" ht="15.75" x14ac:dyDescent="0.25">
      <c r="A14" s="68"/>
      <c r="B14" s="19" t="s">
        <v>13</v>
      </c>
      <c r="C14" s="67" t="s">
        <v>0</v>
      </c>
      <c r="D14" s="66" t="s">
        <v>0</v>
      </c>
      <c r="E14" s="50">
        <v>8156.3639999999996</v>
      </c>
      <c r="F14" s="52">
        <v>36.095999999999997</v>
      </c>
      <c r="G14" s="65">
        <f t="shared" si="0"/>
        <v>8192.4599999999991</v>
      </c>
    </row>
    <row r="15" spans="1:7" s="2" customFormat="1" ht="16.5" thickBot="1" x14ac:dyDescent="0.3">
      <c r="A15" s="64"/>
      <c r="B15" s="63" t="s">
        <v>9</v>
      </c>
      <c r="C15" s="62">
        <f>SUM(C7:C14)</f>
        <v>675447.10499999998</v>
      </c>
      <c r="D15" s="61">
        <f>SUM(D7:D14)</f>
        <v>301471.33799999999</v>
      </c>
      <c r="E15" s="61">
        <f>SUM(E7:E14)</f>
        <v>52699.764999999999</v>
      </c>
      <c r="F15" s="60">
        <f>SUM(F7:F14)</f>
        <v>612.67399999999998</v>
      </c>
      <c r="G15" s="59">
        <f>SUM(G7:G14)</f>
        <v>1030230.8819999999</v>
      </c>
    </row>
    <row r="16" spans="1:7" s="2" customFormat="1" ht="15.75" x14ac:dyDescent="0.25">
      <c r="A16" s="58"/>
      <c r="B16" s="57" t="s">
        <v>12</v>
      </c>
      <c r="C16" s="56"/>
      <c r="D16" s="55"/>
      <c r="E16" s="55"/>
      <c r="F16" s="54"/>
      <c r="G16" s="53"/>
    </row>
    <row r="17" spans="1:7" s="2" customFormat="1" ht="15.75" x14ac:dyDescent="0.25">
      <c r="A17" s="47"/>
      <c r="B17" s="19" t="s">
        <v>34</v>
      </c>
      <c r="C17" s="46" t="s">
        <v>0</v>
      </c>
      <c r="D17" s="45">
        <v>3279.7150000000001</v>
      </c>
      <c r="E17" s="50">
        <v>3067.9879999999998</v>
      </c>
      <c r="F17" s="52" t="s">
        <v>0</v>
      </c>
      <c r="G17" s="48">
        <f t="shared" ref="G17:G22" si="1">SUM(C17:F17)</f>
        <v>6347.7029999999995</v>
      </c>
    </row>
    <row r="18" spans="1:7" s="2" customFormat="1" ht="15.75" x14ac:dyDescent="0.25">
      <c r="A18" s="47"/>
      <c r="B18" s="19" t="s">
        <v>11</v>
      </c>
      <c r="C18" s="46" t="s">
        <v>0</v>
      </c>
      <c r="D18" s="51" t="s">
        <v>0</v>
      </c>
      <c r="E18" s="50">
        <v>3967.598</v>
      </c>
      <c r="F18" s="49" t="s">
        <v>0</v>
      </c>
      <c r="G18" s="48">
        <f t="shared" si="1"/>
        <v>3967.598</v>
      </c>
    </row>
    <row r="19" spans="1:7" s="2" customFormat="1" ht="15.75" x14ac:dyDescent="0.25">
      <c r="A19" s="47"/>
      <c r="B19" s="19" t="s">
        <v>35</v>
      </c>
      <c r="C19" s="46" t="s">
        <v>0</v>
      </c>
      <c r="D19" s="51" t="s">
        <v>0</v>
      </c>
      <c r="E19" s="50">
        <v>424.93599999999998</v>
      </c>
      <c r="F19" s="49" t="s">
        <v>0</v>
      </c>
      <c r="G19" s="48">
        <f t="shared" si="1"/>
        <v>424.93599999999998</v>
      </c>
    </row>
    <row r="20" spans="1:7" s="2" customFormat="1" ht="15.75" x14ac:dyDescent="0.25">
      <c r="A20" s="47"/>
      <c r="B20" s="19" t="s">
        <v>10</v>
      </c>
      <c r="C20" s="46" t="s">
        <v>0</v>
      </c>
      <c r="D20" s="51">
        <v>520.88400000000001</v>
      </c>
      <c r="E20" s="50">
        <v>180755.57199999999</v>
      </c>
      <c r="F20" s="49" t="s">
        <v>0</v>
      </c>
      <c r="G20" s="48">
        <f t="shared" si="1"/>
        <v>181276.45599999998</v>
      </c>
    </row>
    <row r="21" spans="1:7" s="2" customFormat="1" ht="15.75" x14ac:dyDescent="0.25">
      <c r="A21" s="47"/>
      <c r="B21" s="19" t="s">
        <v>36</v>
      </c>
      <c r="C21" s="46" t="s">
        <v>0</v>
      </c>
      <c r="D21" s="51">
        <v>2373.652</v>
      </c>
      <c r="E21" s="50">
        <v>29970.344000000001</v>
      </c>
      <c r="F21" s="49" t="s">
        <v>0</v>
      </c>
      <c r="G21" s="48">
        <f t="shared" si="1"/>
        <v>32343.995999999999</v>
      </c>
    </row>
    <row r="22" spans="1:7" s="2" customFormat="1" ht="15.75" x14ac:dyDescent="0.25">
      <c r="A22" s="47"/>
      <c r="B22" s="19" t="s">
        <v>37</v>
      </c>
      <c r="C22" s="46" t="s">
        <v>0</v>
      </c>
      <c r="D22" s="45" t="s">
        <v>0</v>
      </c>
      <c r="E22" s="45">
        <v>17443.393</v>
      </c>
      <c r="F22" s="44" t="s">
        <v>0</v>
      </c>
      <c r="G22" s="43">
        <f t="shared" si="1"/>
        <v>17443.393</v>
      </c>
    </row>
    <row r="23" spans="1:7" s="2" customFormat="1" ht="16.5" thickBot="1" x14ac:dyDescent="0.3">
      <c r="A23" s="42"/>
      <c r="B23" s="41" t="s">
        <v>9</v>
      </c>
      <c r="C23" s="40" t="s">
        <v>0</v>
      </c>
      <c r="D23" s="39">
        <f>SUM(D17:D22)</f>
        <v>6174.2510000000002</v>
      </c>
      <c r="E23" s="39">
        <f>SUM(E17:E22)</f>
        <v>235629.83100000001</v>
      </c>
      <c r="F23" s="38">
        <f>SUM(F17:F22)</f>
        <v>0</v>
      </c>
      <c r="G23" s="37">
        <f>SUM(G17:G22)</f>
        <v>241804.08199999997</v>
      </c>
    </row>
    <row r="24" spans="1:7" s="2" customFormat="1" ht="47.25" x14ac:dyDescent="0.25">
      <c r="A24" s="36" t="s">
        <v>8</v>
      </c>
      <c r="B24" s="35" t="s">
        <v>7</v>
      </c>
      <c r="C24" s="12">
        <v>0</v>
      </c>
      <c r="D24" s="34">
        <v>26654.035</v>
      </c>
      <c r="E24" s="34">
        <v>101805.136</v>
      </c>
      <c r="F24" s="33">
        <v>507454.18</v>
      </c>
      <c r="G24" s="32">
        <f>D24+E24+F24</f>
        <v>635913.35100000002</v>
      </c>
    </row>
    <row r="25" spans="1:7" s="2" customFormat="1" ht="15.75" x14ac:dyDescent="0.25">
      <c r="A25" s="31" t="s">
        <v>6</v>
      </c>
      <c r="B25" s="30" t="s">
        <v>5</v>
      </c>
      <c r="C25" s="29"/>
      <c r="D25" s="28"/>
      <c r="E25" s="28"/>
      <c r="F25" s="27"/>
      <c r="G25" s="26"/>
    </row>
    <row r="26" spans="1:7" s="2" customFormat="1" ht="15.75" x14ac:dyDescent="0.25">
      <c r="A26" s="25"/>
      <c r="B26" s="19" t="s">
        <v>4</v>
      </c>
      <c r="C26" s="24"/>
      <c r="D26" s="23">
        <v>2344.6039999999998</v>
      </c>
      <c r="E26" s="23">
        <v>66528.392000000007</v>
      </c>
      <c r="F26" s="22">
        <v>83640.452999999994</v>
      </c>
      <c r="G26" s="21">
        <f>D26+E26+F26</f>
        <v>152513.44900000002</v>
      </c>
    </row>
    <row r="27" spans="1:7" s="2" customFormat="1" ht="16.5" thickBot="1" x14ac:dyDescent="0.3">
      <c r="A27" s="20"/>
      <c r="B27" s="19" t="s">
        <v>3</v>
      </c>
      <c r="C27" s="18"/>
      <c r="D27" s="17">
        <f>(D26)/G15</f>
        <v>2.275804424973547E-3</v>
      </c>
      <c r="E27" s="17">
        <f>(E26)/G15</f>
        <v>6.4576196619972825E-2</v>
      </c>
      <c r="F27" s="16">
        <f>(F26)/G15</f>
        <v>8.1186124839926904E-2</v>
      </c>
      <c r="G27" s="15">
        <f>(G26)/G15</f>
        <v>0.14803812588487328</v>
      </c>
    </row>
    <row r="28" spans="1:7" s="2" customFormat="1" ht="15.75" x14ac:dyDescent="0.25">
      <c r="A28" s="14"/>
      <c r="B28" s="13" t="s">
        <v>2</v>
      </c>
      <c r="C28" s="12" t="s">
        <v>0</v>
      </c>
      <c r="D28" s="11"/>
      <c r="E28" s="11" t="s">
        <v>0</v>
      </c>
      <c r="F28" s="10" t="s">
        <v>0</v>
      </c>
      <c r="G28" s="9">
        <v>182.06200000000001</v>
      </c>
    </row>
    <row r="29" spans="1:7" s="2" customFormat="1" ht="32.25" thickBot="1" x14ac:dyDescent="0.3">
      <c r="A29" s="8"/>
      <c r="B29" s="7" t="s">
        <v>1</v>
      </c>
      <c r="C29" s="6" t="s">
        <v>0</v>
      </c>
      <c r="D29" s="5"/>
      <c r="E29" s="5" t="s">
        <v>0</v>
      </c>
      <c r="F29" s="4" t="s">
        <v>0</v>
      </c>
      <c r="G29" s="3">
        <f>G15-G23</f>
        <v>788426.79999999993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эл.энергии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2019-03-15T10:20:08Z</dcterms:modified>
</cp:coreProperties>
</file>