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20" windowWidth="23256" windowHeight="12528"/>
  </bookViews>
  <sheets>
    <sheet name="Отпуск эл.энергии" sheetId="2" r:id="rId1"/>
  </sheets>
  <calcPr calcId="145621"/>
</workbook>
</file>

<file path=xl/calcChain.xml><?xml version="1.0" encoding="utf-8"?>
<calcChain xmlns="http://schemas.openxmlformats.org/spreadsheetml/2006/main">
  <c r="G15" i="2" l="1"/>
  <c r="E15" i="2" l="1"/>
  <c r="F23" i="2" l="1"/>
  <c r="E23" i="2"/>
  <c r="D23" i="2"/>
  <c r="G22" i="2"/>
  <c r="G21" i="2"/>
  <c r="G20" i="2"/>
  <c r="G19" i="2"/>
  <c r="G18" i="2"/>
  <c r="G17" i="2"/>
  <c r="F15" i="2"/>
  <c r="D15" i="2"/>
  <c r="C15" i="2"/>
  <c r="G14" i="2"/>
  <c r="G13" i="2"/>
  <c r="G12" i="2"/>
  <c r="G11" i="2"/>
  <c r="G10" i="2"/>
  <c r="G9" i="2"/>
  <c r="G8" i="2"/>
  <c r="G7" i="2"/>
  <c r="G23" i="2" l="1"/>
</calcChain>
</file>

<file path=xl/sharedStrings.xml><?xml version="1.0" encoding="utf-8"?>
<sst xmlns="http://schemas.openxmlformats.org/spreadsheetml/2006/main" count="66" uniqueCount="28">
  <si>
    <t>-</t>
  </si>
  <si>
    <t>В сети ООО "КЭнК" Филиал "Энергосеть г.Новокузнецк"</t>
  </si>
  <si>
    <t xml:space="preserve">В сети ОАО "РЖД"   </t>
  </si>
  <si>
    <t>Из сети ООО "КЭнК" Филиал "Энергосеть г.Новокузнецк"</t>
  </si>
  <si>
    <t>Из сети ОАО "РЖД"</t>
  </si>
  <si>
    <t xml:space="preserve">Из сети ООО "ЭнергоПаритет" </t>
  </si>
  <si>
    <t>Из сети ТСО "Сибирь"</t>
  </si>
  <si>
    <t>Из сети ООО "ЕвразЭнергоТранс"</t>
  </si>
  <si>
    <t>Из сети филиала ПАО"МРСК Сибири"-"Кузбассэнерго-РЭС"</t>
  </si>
  <si>
    <t>тыс. кВт*ч</t>
  </si>
  <si>
    <t xml:space="preserve">Всего </t>
  </si>
  <si>
    <t xml:space="preserve">НН </t>
  </si>
  <si>
    <t>СН2</t>
  </si>
  <si>
    <t>СН1</t>
  </si>
  <si>
    <t>ВН</t>
  </si>
  <si>
    <t>Группы потребителей</t>
  </si>
  <si>
    <t>№ п/п</t>
  </si>
  <si>
    <t>ИНФОРМАЦИЯ</t>
  </si>
  <si>
    <t>1</t>
  </si>
  <si>
    <t>Из сети АО "СибПСК"</t>
  </si>
  <si>
    <t>В сети филиала ПАО "МРСК Сибири"-"Кузбассэнерго-РЭС"</t>
  </si>
  <si>
    <t>В сети ООО АО "СибПСК"</t>
  </si>
  <si>
    <t>В сети ТСО "Сибирь"</t>
  </si>
  <si>
    <t xml:space="preserve">В сети ООО "ЭнергоПаритет" </t>
  </si>
  <si>
    <t xml:space="preserve">Из сети ООО "ЭнергоТранзит" </t>
  </si>
  <si>
    <t>Отпуск электроэнергии в сеть ООО "Горэлектросеть":</t>
  </si>
  <si>
    <t>Отпуск электроэнергии из сети ООО"Горэлектросеть":</t>
  </si>
  <si>
    <t>Об отпуске электроэнергии в сеть и отпуске электроэнергии из сети сетевой компании по уровням напряжений, используемых для ценообразования, потребителям электрической энергии и территориальным сетевым организациям, присоединенным к сетям сетевой организации (план 2022 г.)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</si>
</sst>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_р_._-;\-* #,##0_р_._-;_-* &quot;-&quot;_р_._-;_-@_-"/>
    <numFmt numFmtId="164" formatCode="_(* #,##0.00_);_(* \(#,##0.00\);_(* &quot;-&quot;??_);_(@_)"/>
    <numFmt numFmtId="165" formatCode="#,##0.000"/>
    <numFmt numFmtId="166" formatCode="#,##0.000_ ;\-#,##0.000\ "/>
  </numFmts>
  <fonts count="10" x14ac:knownFonts="1"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8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/>
  </cellStyleXfs>
  <cellXfs count="41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vertical="top"/>
    </xf>
    <xf numFmtId="0" fontId="2" fillId="0" borderId="0" xfId="0" applyFont="1" applyFill="1" applyAlignment="1">
      <alignment horizontal="right"/>
    </xf>
    <xf numFmtId="0" fontId="5" fillId="0" borderId="0" xfId="0" applyFont="1" applyFill="1"/>
    <xf numFmtId="0" fontId="4" fillId="0" borderId="0" xfId="0" applyFont="1" applyFill="1"/>
    <xf numFmtId="0" fontId="6" fillId="0" borderId="0" xfId="0" applyFont="1" applyFill="1"/>
    <xf numFmtId="0" fontId="3" fillId="0" borderId="0" xfId="0" applyFont="1" applyFill="1"/>
    <xf numFmtId="0" fontId="2" fillId="0" borderId="0" xfId="0" applyFont="1" applyFill="1"/>
    <xf numFmtId="0" fontId="7" fillId="0" borderId="0" xfId="0" applyFont="1"/>
    <xf numFmtId="0" fontId="2" fillId="0" borderId="0" xfId="0" applyFont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9" fillId="0" borderId="0" xfId="0" applyFont="1" applyFill="1"/>
    <xf numFmtId="0" fontId="4" fillId="0" borderId="1" xfId="0" applyFont="1" applyFill="1" applyBorder="1" applyAlignment="1">
      <alignment horizontal="center" vertical="top"/>
    </xf>
    <xf numFmtId="49" fontId="4" fillId="0" borderId="1" xfId="0" applyNumberFormat="1" applyFont="1" applyFill="1" applyBorder="1" applyAlignment="1">
      <alignment horizontal="center"/>
    </xf>
    <xf numFmtId="0" fontId="4" fillId="0" borderId="1" xfId="0" applyFont="1" applyFill="1" applyBorder="1"/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right" vertical="center"/>
    </xf>
    <xf numFmtId="49" fontId="3" fillId="0" borderId="1" xfId="0" applyNumberFormat="1" applyFont="1" applyFill="1" applyBorder="1" applyAlignment="1">
      <alignment horizontal="center"/>
    </xf>
    <xf numFmtId="0" fontId="3" fillId="0" borderId="1" xfId="2" applyFont="1" applyFill="1" applyBorder="1" applyAlignment="1">
      <alignment horizontal="left" indent="2"/>
    </xf>
    <xf numFmtId="165" fontId="3" fillId="0" borderId="1" xfId="1" applyNumberFormat="1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center"/>
    </xf>
    <xf numFmtId="166" fontId="4" fillId="0" borderId="1" xfId="1" applyNumberFormat="1" applyFont="1" applyFill="1" applyBorder="1" applyAlignment="1">
      <alignment vertical="center"/>
    </xf>
    <xf numFmtId="165" fontId="4" fillId="0" borderId="1" xfId="1" applyNumberFormat="1" applyFont="1" applyFill="1" applyBorder="1" applyAlignment="1">
      <alignment vertical="center"/>
    </xf>
    <xf numFmtId="41" fontId="3" fillId="0" borderId="1" xfId="0" applyNumberFormat="1" applyFont="1" applyBorder="1" applyAlignment="1">
      <alignment vertical="center"/>
    </xf>
    <xf numFmtId="165" fontId="3" fillId="0" borderId="1" xfId="0" applyNumberFormat="1" applyFont="1" applyBorder="1" applyAlignment="1">
      <alignment vertical="center"/>
    </xf>
    <xf numFmtId="0" fontId="3" fillId="0" borderId="1" xfId="0" applyFont="1" applyFill="1" applyBorder="1" applyAlignment="1">
      <alignment horizontal="center"/>
    </xf>
    <xf numFmtId="165" fontId="3" fillId="0" borderId="1" xfId="0" applyNumberFormat="1" applyFont="1" applyFill="1" applyBorder="1" applyAlignment="1">
      <alignment horizontal="right" vertical="center"/>
    </xf>
    <xf numFmtId="165" fontId="3" fillId="2" borderId="1" xfId="0" applyNumberFormat="1" applyFont="1" applyFill="1" applyBorder="1" applyAlignment="1">
      <alignment horizontal="right" vertical="center"/>
    </xf>
    <xf numFmtId="41" fontId="3" fillId="0" borderId="1" xfId="1" applyNumberFormat="1" applyFont="1" applyBorder="1" applyAlignment="1">
      <alignment horizontal="center" vertical="center"/>
    </xf>
    <xf numFmtId="165" fontId="3" fillId="2" borderId="1" xfId="0" applyNumberFormat="1" applyFont="1" applyFill="1" applyBorder="1" applyAlignment="1">
      <alignment horizontal="right"/>
    </xf>
    <xf numFmtId="165" fontId="3" fillId="0" borderId="1" xfId="1" applyNumberFormat="1" applyFont="1" applyFill="1" applyBorder="1" applyAlignment="1">
      <alignment horizontal="right"/>
    </xf>
    <xf numFmtId="165" fontId="3" fillId="0" borderId="1" xfId="0" applyNumberFormat="1" applyFont="1" applyFill="1" applyBorder="1" applyAlignment="1">
      <alignment horizontal="right"/>
    </xf>
    <xf numFmtId="165" fontId="3" fillId="0" borderId="1" xfId="1" applyNumberFormat="1" applyFont="1" applyFill="1" applyBorder="1" applyAlignment="1">
      <alignment horizontal="center"/>
    </xf>
    <xf numFmtId="165" fontId="3" fillId="0" borderId="1" xfId="0" applyNumberFormat="1" applyFont="1" applyFill="1" applyBorder="1" applyAlignment="1">
      <alignment horizontal="center"/>
    </xf>
    <xf numFmtId="165" fontId="3" fillId="0" borderId="1" xfId="1" applyNumberFormat="1" applyFont="1" applyBorder="1" applyAlignment="1">
      <alignment horizontal="center"/>
    </xf>
    <xf numFmtId="165" fontId="3" fillId="0" borderId="1" xfId="1" applyNumberFormat="1" applyFont="1" applyBorder="1" applyAlignment="1">
      <alignment horizontal="right"/>
    </xf>
    <xf numFmtId="165" fontId="3" fillId="0" borderId="1" xfId="1" applyNumberFormat="1" applyFont="1" applyFill="1" applyBorder="1"/>
    <xf numFmtId="0" fontId="4" fillId="0" borderId="1" xfId="0" applyFont="1" applyFill="1" applyBorder="1" applyAlignment="1">
      <alignment horizontal="center" vertical="top" shrinkToFit="1"/>
    </xf>
    <xf numFmtId="0" fontId="8" fillId="0" borderId="0" xfId="0" applyFont="1" applyFill="1" applyAlignment="1">
      <alignment horizontal="left" wrapText="1"/>
    </xf>
  </cellXfs>
  <cellStyles count="3">
    <cellStyle name="Обычный" xfId="0" builtinId="0"/>
    <cellStyle name="Обычный_Лист1" xfId="2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showGridLines="0" tabSelected="1" workbookViewId="0">
      <selection activeCell="G16" sqref="G16"/>
    </sheetView>
  </sheetViews>
  <sheetFormatPr defaultColWidth="9.109375" defaultRowHeight="13.2" x14ac:dyDescent="0.25"/>
  <cols>
    <col min="1" max="1" width="10" style="1" customWidth="1"/>
    <col min="2" max="2" width="70" style="1" customWidth="1"/>
    <col min="3" max="3" width="18.44140625" style="1" customWidth="1"/>
    <col min="4" max="4" width="17.44140625" style="1" customWidth="1"/>
    <col min="5" max="5" width="16.6640625" style="1" customWidth="1"/>
    <col min="6" max="6" width="16" style="1" customWidth="1"/>
    <col min="7" max="7" width="16.6640625" style="1" customWidth="1"/>
    <col min="8" max="16384" width="9.109375" style="1"/>
  </cols>
  <sheetData>
    <row r="1" spans="1:7" ht="17.399999999999999" x14ac:dyDescent="0.3">
      <c r="A1" s="13" t="s">
        <v>17</v>
      </c>
      <c r="C1" s="5"/>
      <c r="D1" s="5"/>
      <c r="F1" s="12"/>
      <c r="G1" s="11"/>
    </row>
    <row r="2" spans="1:7" s="10" customFormat="1" ht="57" customHeight="1" x14ac:dyDescent="0.35">
      <c r="A2" s="40" t="s">
        <v>27</v>
      </c>
      <c r="B2" s="40"/>
      <c r="C2" s="40"/>
      <c r="D2" s="40"/>
      <c r="E2" s="40"/>
      <c r="F2" s="40"/>
      <c r="G2" s="40"/>
    </row>
    <row r="3" spans="1:7" ht="15.6" x14ac:dyDescent="0.3">
      <c r="A3" s="9"/>
      <c r="B3" s="8"/>
      <c r="C3" s="7"/>
      <c r="D3" s="7"/>
      <c r="E3" s="6"/>
      <c r="F3" s="5"/>
      <c r="G3" s="4"/>
    </row>
    <row r="4" spans="1:7" s="3" customFormat="1" ht="15.6" x14ac:dyDescent="0.25">
      <c r="A4" s="39" t="s">
        <v>16</v>
      </c>
      <c r="B4" s="39" t="s">
        <v>15</v>
      </c>
      <c r="C4" s="14" t="s">
        <v>14</v>
      </c>
      <c r="D4" s="14" t="s">
        <v>13</v>
      </c>
      <c r="E4" s="14" t="s">
        <v>12</v>
      </c>
      <c r="F4" s="14" t="s">
        <v>11</v>
      </c>
      <c r="G4" s="14" t="s">
        <v>10</v>
      </c>
    </row>
    <row r="5" spans="1:7" s="3" customFormat="1" ht="15.6" x14ac:dyDescent="0.25">
      <c r="A5" s="39"/>
      <c r="B5" s="39"/>
      <c r="C5" s="14" t="s">
        <v>9</v>
      </c>
      <c r="D5" s="14" t="s">
        <v>9</v>
      </c>
      <c r="E5" s="14" t="s">
        <v>9</v>
      </c>
      <c r="F5" s="14" t="s">
        <v>9</v>
      </c>
      <c r="G5" s="14" t="s">
        <v>9</v>
      </c>
    </row>
    <row r="6" spans="1:7" s="2" customFormat="1" ht="15.6" x14ac:dyDescent="0.3">
      <c r="A6" s="15" t="s">
        <v>18</v>
      </c>
      <c r="B6" s="16" t="s">
        <v>25</v>
      </c>
      <c r="C6" s="17"/>
      <c r="D6" s="17"/>
      <c r="E6" s="17"/>
      <c r="F6" s="17"/>
      <c r="G6" s="18"/>
    </row>
    <row r="7" spans="1:7" s="2" customFormat="1" ht="15.6" x14ac:dyDescent="0.3">
      <c r="A7" s="19"/>
      <c r="B7" s="20" t="s">
        <v>8</v>
      </c>
      <c r="C7" s="31">
        <v>513026.24200000003</v>
      </c>
      <c r="D7" s="32">
        <v>208810.91500000001</v>
      </c>
      <c r="E7" s="32">
        <v>32685.546999999999</v>
      </c>
      <c r="F7" s="33">
        <v>147.80000000000001</v>
      </c>
      <c r="G7" s="21">
        <f t="shared" ref="G7:G12" si="0">SUM(C7:F7)</f>
        <v>754670.50400000007</v>
      </c>
    </row>
    <row r="8" spans="1:7" s="2" customFormat="1" ht="15.6" x14ac:dyDescent="0.3">
      <c r="A8" s="19"/>
      <c r="B8" s="20" t="s">
        <v>7</v>
      </c>
      <c r="C8" s="32">
        <v>89873.744000000006</v>
      </c>
      <c r="D8" s="34" t="s">
        <v>0</v>
      </c>
      <c r="E8" s="32">
        <v>7600.3130000000001</v>
      </c>
      <c r="F8" s="35" t="s">
        <v>0</v>
      </c>
      <c r="G8" s="21">
        <f t="shared" si="0"/>
        <v>97474.057000000001</v>
      </c>
    </row>
    <row r="9" spans="1:7" s="2" customFormat="1" ht="15.6" x14ac:dyDescent="0.3">
      <c r="A9" s="19"/>
      <c r="B9" s="20" t="s">
        <v>19</v>
      </c>
      <c r="C9" s="36" t="s">
        <v>0</v>
      </c>
      <c r="D9" s="33">
        <v>85553.377999999997</v>
      </c>
      <c r="E9" s="36" t="s">
        <v>0</v>
      </c>
      <c r="F9" s="35" t="s">
        <v>0</v>
      </c>
      <c r="G9" s="21">
        <f t="shared" si="0"/>
        <v>85553.377999999997</v>
      </c>
    </row>
    <row r="10" spans="1:7" s="2" customFormat="1" ht="15.6" x14ac:dyDescent="0.3">
      <c r="A10" s="19"/>
      <c r="B10" s="20" t="s">
        <v>6</v>
      </c>
      <c r="C10" s="36" t="s">
        <v>0</v>
      </c>
      <c r="D10" s="34" t="s">
        <v>0</v>
      </c>
      <c r="E10" s="37">
        <v>3752.45</v>
      </c>
      <c r="F10" s="35" t="s">
        <v>0</v>
      </c>
      <c r="G10" s="21">
        <f t="shared" si="0"/>
        <v>3752.45</v>
      </c>
    </row>
    <row r="11" spans="1:7" s="2" customFormat="1" ht="15.6" x14ac:dyDescent="0.3">
      <c r="A11" s="19"/>
      <c r="B11" s="20" t="s">
        <v>5</v>
      </c>
      <c r="C11" s="36" t="s">
        <v>0</v>
      </c>
      <c r="D11" s="32">
        <v>7.9960000000000004</v>
      </c>
      <c r="E11" s="36" t="s">
        <v>0</v>
      </c>
      <c r="F11" s="35" t="s">
        <v>0</v>
      </c>
      <c r="G11" s="21">
        <f t="shared" si="0"/>
        <v>7.9960000000000004</v>
      </c>
    </row>
    <row r="12" spans="1:7" s="2" customFormat="1" ht="15.6" x14ac:dyDescent="0.3">
      <c r="A12" s="19"/>
      <c r="B12" s="20" t="s">
        <v>4</v>
      </c>
      <c r="C12" s="36" t="s">
        <v>0</v>
      </c>
      <c r="D12" s="34" t="s">
        <v>0</v>
      </c>
      <c r="E12" s="32">
        <v>739.15300000000002</v>
      </c>
      <c r="F12" s="33">
        <v>368.76900000000001</v>
      </c>
      <c r="G12" s="21">
        <f t="shared" si="0"/>
        <v>1107.922</v>
      </c>
    </row>
    <row r="13" spans="1:7" s="2" customFormat="1" ht="15.6" x14ac:dyDescent="0.3">
      <c r="A13" s="19"/>
      <c r="B13" s="20" t="s">
        <v>24</v>
      </c>
      <c r="C13" s="37">
        <v>33560.050000000003</v>
      </c>
      <c r="D13" s="34" t="s">
        <v>0</v>
      </c>
      <c r="E13" s="34" t="s">
        <v>0</v>
      </c>
      <c r="F13" s="34" t="s">
        <v>0</v>
      </c>
      <c r="G13" s="21">
        <f>SUM(C13:F13)</f>
        <v>33560.050000000003</v>
      </c>
    </row>
    <row r="14" spans="1:7" s="2" customFormat="1" ht="15.6" x14ac:dyDescent="0.3">
      <c r="A14" s="19"/>
      <c r="B14" s="20" t="s">
        <v>3</v>
      </c>
      <c r="C14" s="34" t="s">
        <v>0</v>
      </c>
      <c r="D14" s="34" t="s">
        <v>0</v>
      </c>
      <c r="E14" s="32">
        <v>16202.763000000001</v>
      </c>
      <c r="F14" s="34" t="s">
        <v>0</v>
      </c>
      <c r="G14" s="21">
        <f>SUM(C14:F14)</f>
        <v>16202.763000000001</v>
      </c>
    </row>
    <row r="15" spans="1:7" s="2" customFormat="1" ht="15.6" x14ac:dyDescent="0.3">
      <c r="A15" s="22"/>
      <c r="B15" s="16"/>
      <c r="C15" s="23">
        <f>SUM(C7:C14)</f>
        <v>636460.03600000008</v>
      </c>
      <c r="D15" s="23">
        <f t="shared" ref="D15:F15" si="1">SUM(D7:D14)</f>
        <v>294372.28899999999</v>
      </c>
      <c r="E15" s="23">
        <f>SUM(E7:E14)+0.001</f>
        <v>60980.226999999992</v>
      </c>
      <c r="F15" s="23">
        <f t="shared" si="1"/>
        <v>516.56899999999996</v>
      </c>
      <c r="G15" s="24">
        <f>SUM(C15:F15)</f>
        <v>992329.12100000004</v>
      </c>
    </row>
    <row r="16" spans="1:7" s="2" customFormat="1" ht="15.6" x14ac:dyDescent="0.3">
      <c r="A16" s="22">
        <v>2</v>
      </c>
      <c r="B16" s="16" t="s">
        <v>26</v>
      </c>
      <c r="C16" s="25"/>
      <c r="D16" s="25"/>
      <c r="E16" s="25"/>
      <c r="F16" s="25"/>
      <c r="G16" s="26"/>
    </row>
    <row r="17" spans="1:7" s="2" customFormat="1" ht="15.6" x14ac:dyDescent="0.3">
      <c r="A17" s="27"/>
      <c r="B17" s="20" t="s">
        <v>20</v>
      </c>
      <c r="C17" s="36" t="s">
        <v>0</v>
      </c>
      <c r="D17" s="32">
        <v>1858.5</v>
      </c>
      <c r="E17" s="38">
        <v>2941.4140000000002</v>
      </c>
      <c r="F17" s="36" t="s">
        <v>0</v>
      </c>
      <c r="G17" s="28">
        <f>E17+D17</f>
        <v>4799.9140000000007</v>
      </c>
    </row>
    <row r="18" spans="1:7" s="2" customFormat="1" ht="15.6" x14ac:dyDescent="0.3">
      <c r="A18" s="27"/>
      <c r="B18" s="20" t="s">
        <v>2</v>
      </c>
      <c r="C18" s="36" t="s">
        <v>0</v>
      </c>
      <c r="D18" s="36" t="s">
        <v>0</v>
      </c>
      <c r="E18" s="38">
        <v>3265.92</v>
      </c>
      <c r="F18" s="36" t="s">
        <v>0</v>
      </c>
      <c r="G18" s="28">
        <f>E18</f>
        <v>3265.92</v>
      </c>
    </row>
    <row r="19" spans="1:7" s="2" customFormat="1" ht="15.6" x14ac:dyDescent="0.3">
      <c r="A19" s="27"/>
      <c r="B19" s="20" t="s">
        <v>21</v>
      </c>
      <c r="C19" s="36" t="s">
        <v>0</v>
      </c>
      <c r="D19" s="36" t="s">
        <v>0</v>
      </c>
      <c r="E19" s="38">
        <v>842.93100000000004</v>
      </c>
      <c r="F19" s="36" t="s">
        <v>0</v>
      </c>
      <c r="G19" s="28">
        <f>E19</f>
        <v>842.93100000000004</v>
      </c>
    </row>
    <row r="20" spans="1:7" s="2" customFormat="1" ht="15.6" x14ac:dyDescent="0.3">
      <c r="A20" s="27"/>
      <c r="B20" s="20" t="s">
        <v>1</v>
      </c>
      <c r="C20" s="36" t="s">
        <v>0</v>
      </c>
      <c r="D20" s="32">
        <v>565.64400000000001</v>
      </c>
      <c r="E20" s="32">
        <v>186413.06</v>
      </c>
      <c r="F20" s="34" t="s">
        <v>0</v>
      </c>
      <c r="G20" s="28">
        <f>E20+D20</f>
        <v>186978.704</v>
      </c>
    </row>
    <row r="21" spans="1:7" s="2" customFormat="1" ht="15.6" x14ac:dyDescent="0.3">
      <c r="A21" s="27"/>
      <c r="B21" s="20" t="s">
        <v>22</v>
      </c>
      <c r="C21" s="36" t="s">
        <v>0</v>
      </c>
      <c r="D21" s="32">
        <v>1973.9949999999999</v>
      </c>
      <c r="E21" s="32">
        <v>36975.264000000003</v>
      </c>
      <c r="F21" s="36" t="s">
        <v>0</v>
      </c>
      <c r="G21" s="28">
        <f>E21+D21</f>
        <v>38949.259000000005</v>
      </c>
    </row>
    <row r="22" spans="1:7" s="2" customFormat="1" ht="15.6" x14ac:dyDescent="0.3">
      <c r="A22" s="27"/>
      <c r="B22" s="20" t="s">
        <v>23</v>
      </c>
      <c r="C22" s="36" t="s">
        <v>0</v>
      </c>
      <c r="D22" s="36" t="s">
        <v>0</v>
      </c>
      <c r="E22" s="32">
        <v>13059.175999999999</v>
      </c>
      <c r="F22" s="36" t="s">
        <v>0</v>
      </c>
      <c r="G22" s="29">
        <f>E22</f>
        <v>13059.175999999999</v>
      </c>
    </row>
    <row r="23" spans="1:7" s="2" customFormat="1" ht="15.6" x14ac:dyDescent="0.3">
      <c r="A23" s="22"/>
      <c r="B23" s="16"/>
      <c r="C23" s="30" t="s">
        <v>0</v>
      </c>
      <c r="D23" s="23">
        <f>SUM(D17:D22)</f>
        <v>4398.1390000000001</v>
      </c>
      <c r="E23" s="23">
        <f>SUM(E17:E22)</f>
        <v>243497.76500000001</v>
      </c>
      <c r="F23" s="30">
        <f>SUM(F17:F22)</f>
        <v>0</v>
      </c>
      <c r="G23" s="24">
        <f>SUM(G17:G22)</f>
        <v>247895.90400000001</v>
      </c>
    </row>
  </sheetData>
  <mergeCells count="3">
    <mergeCell ref="A4:A5"/>
    <mergeCell ref="B4:B5"/>
    <mergeCell ref="A2:G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Отпуск эл.энергии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Kerzhetseva_OC</dc:creator>
  <cp:lastModifiedBy>Стешенцев ВС</cp:lastModifiedBy>
  <dcterms:created xsi:type="dcterms:W3CDTF">2018-02-19T03:22:18Z</dcterms:created>
  <dcterms:modified xsi:type="dcterms:W3CDTF">2022-02-25T04:54:40Z</dcterms:modified>
</cp:coreProperties>
</file>