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Отпуск эл.энергии" sheetId="2" r:id="rId1"/>
  </sheets>
  <calcPr calcId="145621"/>
</workbook>
</file>

<file path=xl/calcChain.xml><?xml version="1.0" encoding="utf-8"?>
<calcChain xmlns="http://schemas.openxmlformats.org/spreadsheetml/2006/main">
  <c r="F25" i="2" l="1"/>
  <c r="E25" i="2"/>
  <c r="D25" i="2"/>
  <c r="G24" i="2"/>
  <c r="G23" i="2"/>
  <c r="G22" i="2"/>
  <c r="G21" i="2"/>
  <c r="G20" i="2"/>
  <c r="G25" i="2" s="1"/>
  <c r="G19" i="2"/>
  <c r="G18" i="2"/>
  <c r="F16" i="2"/>
  <c r="E16" i="2"/>
  <c r="D16" i="2"/>
  <c r="C16" i="2"/>
  <c r="G16" i="2" s="1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<sst xmlns="http://schemas.openxmlformats.org/spreadsheetml/2006/main" count="73" uniqueCount="30">
  <si>
    <t>-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</si>
  <si>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</si>
  <si>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</si>
  <si>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</si>
  <si>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</si>
  <si>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</si>
  <si>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</si>
  <si>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</si>
  <si>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</si>
  <si>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Группы потребителей</t>
  </si>
  <si>
    <t>№ п/п</t>
  </si>
  <si>
    <t>ИНФОРМАЦИЯ</t>
  </si>
  <si>
    <t>В сети филиала ПАО "МРСК Сибири"-"Кузбассэнерго-РЭС"</t>
  </si>
  <si>
    <t>В сети ТСО "Сибирь"</t>
  </si>
  <si>
    <t xml:space="preserve">В сети ООО "ЭнергоПаритет" </t>
  </si>
  <si>
    <t xml:space="preserve">Из сети ООО "ЭнергоТранзит" </t>
  </si>
  <si>
    <t>Отпуск электроэнергии в сеть ООО "Горэлектросеть":</t>
  </si>
  <si>
    <t>Отпуск электроэнергии из сети ООО"Горэлектросеть":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</si>
  <si>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2023 г.)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</si>
  <si>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</si>
  <si>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</si>
  <si>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</si>
  <si>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</si>
  <si>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</si>
  <si>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</si>
  <si>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</si>
  <si>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Из сети ООО "КЭС"</t>
  </si>
  <si>
    <t>Итого:</t>
  </si>
  <si>
    <t>В сети ООО "ЕвразЭнергоТранс"</t>
  </si>
  <si>
    <t>В сети ООО "КЭС"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</si>
</sst>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1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8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right"/>
    </xf>
    <xf numFmtId="49" fontId="12" fillId="0" borderId="11" xfId="0" applyNumberFormat="1" applyFont="1" applyFill="1" applyBorder="1" applyAlignment="1">
      <alignment horizontal="center"/>
    </xf>
    <xf numFmtId="0" fontId="12" fillId="0" borderId="1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right"/>
    </xf>
    <xf numFmtId="49" fontId="0" fillId="0" borderId="11" xfId="0" applyNumberFormat="1" applyFill="1" applyBorder="1" applyAlignment="1">
      <alignment horizontal="center"/>
    </xf>
    <xf numFmtId="0" fontId="13" fillId="0" borderId="11" xfId="2" applyFont="1" applyFill="1" applyBorder="1"/>
    <xf numFmtId="165" fontId="13" fillId="2" borderId="11" xfId="0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right"/>
    </xf>
    <xf numFmtId="165" fontId="13" fillId="0" borderId="13" xfId="1" applyNumberFormat="1" applyFont="1" applyFill="1" applyBorder="1" applyAlignment="1">
      <alignment horizontal="right"/>
    </xf>
    <xf numFmtId="165" fontId="13" fillId="0" borderId="12" xfId="0" applyNumberFormat="1" applyFont="1" applyFill="1" applyBorder="1" applyAlignment="1">
      <alignment horizontal="right"/>
    </xf>
    <xf numFmtId="165" fontId="13" fillId="0" borderId="14" xfId="1" applyNumberFormat="1" applyFont="1" applyFill="1" applyBorder="1" applyAlignment="1">
      <alignment horizontal="right"/>
    </xf>
    <xf numFmtId="49" fontId="1" fillId="0" borderId="11" xfId="0" applyNumberFormat="1" applyFont="1" applyFill="1" applyBorder="1" applyAlignment="1">
      <alignment horizontal="center"/>
    </xf>
    <xf numFmtId="165" fontId="13" fillId="0" borderId="11" xfId="1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/>
    </xf>
    <xf numFmtId="0" fontId="13" fillId="2" borderId="11" xfId="2" applyFont="1" applyFill="1" applyBorder="1"/>
    <xf numFmtId="165" fontId="13" fillId="0" borderId="11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right"/>
    </xf>
    <xf numFmtId="0" fontId="13" fillId="0" borderId="15" xfId="0" applyFont="1" applyFill="1" applyBorder="1"/>
    <xf numFmtId="165" fontId="13" fillId="0" borderId="11" xfId="1" applyNumberFormat="1" applyFont="1" applyBorder="1" applyAlignment="1">
      <alignment horizontal="right"/>
    </xf>
    <xf numFmtId="165" fontId="13" fillId="0" borderId="13" xfId="1" applyNumberFormat="1" applyFont="1" applyFill="1" applyBorder="1" applyAlignment="1">
      <alignment horizontal="center"/>
    </xf>
    <xf numFmtId="0" fontId="13" fillId="0" borderId="11" xfId="0" applyFont="1" applyFill="1" applyBorder="1"/>
    <xf numFmtId="165" fontId="13" fillId="0" borderId="11" xfId="1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3" fillId="0" borderId="16" xfId="0" applyFont="1" applyFill="1" applyBorder="1"/>
    <xf numFmtId="165" fontId="12" fillId="0" borderId="16" xfId="1" applyNumberFormat="1" applyFont="1" applyFill="1" applyBorder="1"/>
    <xf numFmtId="165" fontId="12" fillId="0" borderId="17" xfId="1" applyNumberFormat="1" applyFont="1" applyFill="1" applyBorder="1"/>
    <xf numFmtId="165" fontId="12" fillId="0" borderId="18" xfId="1" applyNumberFormat="1" applyFont="1" applyFill="1" applyBorder="1"/>
    <xf numFmtId="165" fontId="12" fillId="0" borderId="19" xfId="1" applyNumberFormat="1" applyFont="1" applyFill="1" applyBorder="1"/>
    <xf numFmtId="0" fontId="12" fillId="0" borderId="11" xfId="0" applyFont="1" applyFill="1" applyBorder="1" applyAlignment="1">
      <alignment horizontal="center"/>
    </xf>
    <xf numFmtId="0" fontId="13" fillId="0" borderId="8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6" xfId="0" applyFont="1" applyBorder="1"/>
    <xf numFmtId="0" fontId="1" fillId="0" borderId="11" xfId="0" applyFont="1" applyFill="1" applyBorder="1" applyAlignment="1">
      <alignment horizontal="center"/>
    </xf>
    <xf numFmtId="0" fontId="13" fillId="2" borderId="11" xfId="0" applyFont="1" applyFill="1" applyBorder="1"/>
    <xf numFmtId="165" fontId="13" fillId="0" borderId="12" xfId="1" applyNumberFormat="1" applyFont="1" applyBorder="1" applyAlignment="1">
      <alignment horizontal="center"/>
    </xf>
    <xf numFmtId="165" fontId="13" fillId="0" borderId="12" xfId="1" applyNumberFormat="1" applyFont="1" applyFill="1" applyBorder="1"/>
    <xf numFmtId="165" fontId="13" fillId="0" borderId="14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165" fontId="12" fillId="0" borderId="13" xfId="1" applyNumberFormat="1" applyFont="1" applyFill="1" applyBorder="1"/>
    <xf numFmtId="165" fontId="12" fillId="0" borderId="12" xfId="1" applyNumberFormat="1" applyFont="1" applyFill="1" applyBorder="1"/>
    <xf numFmtId="165" fontId="12" fillId="0" borderId="14" xfId="1" applyNumberFormat="1" applyFont="1" applyFill="1" applyBorder="1"/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>
      <selection activeCell="E29" sqref="E29"/>
    </sheetView>
  </sheetViews>
  <sheetFormatPr defaultColWidth="9.109375" defaultRowHeight="13.2" x14ac:dyDescent="0.25"/>
  <cols>
    <col min="1" max="1" width="10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13" t="s">
        <v>11</v>
      </c>
      <c r="C1" s="5"/>
      <c r="D1" s="5"/>
      <c r="F1" s="12"/>
      <c r="G1" s="11"/>
    </row>
    <row r="2" spans="1:7" s="10" customFormat="1" ht="57" customHeight="1" x14ac:dyDescent="0.35">
      <c r="A2" s="14" t="s">
        <v>18</v>
      </c>
      <c r="B2" s="14"/>
      <c r="C2" s="14"/>
      <c r="D2" s="14"/>
      <c r="E2" s="14"/>
      <c r="F2" s="14"/>
      <c r="G2" s="14"/>
    </row>
    <row r="3" spans="1:7" ht="16.2" thickBot="1" x14ac:dyDescent="0.35">
      <c r="A3" s="9"/>
      <c r="B3" s="8"/>
      <c r="C3" s="7"/>
      <c r="D3" s="7"/>
      <c r="E3" s="6"/>
      <c r="F3" s="5"/>
      <c r="G3" s="4"/>
    </row>
    <row r="4" spans="1:7" s="3" customFormat="1" ht="15.6" x14ac:dyDescent="0.25">
      <c r="A4" s="15" t="s">
        <v>10</v>
      </c>
      <c r="B4" s="15" t="s">
        <v>9</v>
      </c>
      <c r="C4" s="16" t="s">
        <v>19</v>
      </c>
      <c r="D4" s="17" t="s">
        <v>20</v>
      </c>
      <c r="E4" s="16" t="s">
        <v>21</v>
      </c>
      <c r="F4" s="17" t="s">
        <v>22</v>
      </c>
      <c r="G4" s="18" t="s">
        <v>23</v>
      </c>
    </row>
    <row r="5" spans="1:7" s="3" customFormat="1" ht="16.2" thickBot="1" x14ac:dyDescent="0.25">
      <c r="A5" s="19"/>
      <c r="B5" s="19"/>
      <c r="C5" s="20" t="s">
        <v>24</v>
      </c>
      <c r="D5" s="21" t="s">
        <v>24</v>
      </c>
      <c r="E5" s="20" t="s">
        <v>24</v>
      </c>
      <c r="F5" s="21" t="s">
        <v>24</v>
      </c>
      <c r="G5" s="22" t="s">
        <v>24</v>
      </c>
    </row>
    <row r="6" spans="1:7" s="2" customFormat="1" ht="15.6" x14ac:dyDescent="0.3">
      <c r="A6" s="23"/>
      <c r="B6" s="23"/>
      <c r="C6" s="23"/>
      <c r="D6" s="24"/>
      <c r="E6" s="25"/>
      <c r="F6" s="24"/>
      <c r="G6" s="26"/>
    </row>
    <row r="7" spans="1:7" s="2" customFormat="1" ht="15.6" x14ac:dyDescent="0.3">
      <c r="A7" s="27" t="s">
        <v>25</v>
      </c>
      <c r="B7" s="28" t="s">
        <v>16</v>
      </c>
      <c r="C7" s="29"/>
      <c r="D7" s="30"/>
      <c r="E7" s="31"/>
      <c r="F7" s="30"/>
      <c r="G7" s="32"/>
    </row>
    <row r="8" spans="1:7" s="2" customFormat="1" ht="15.6" x14ac:dyDescent="0.3">
      <c r="A8" s="33"/>
      <c r="B8" s="34" t="s">
        <v>8</v>
      </c>
      <c r="C8" s="35">
        <v>496042.995</v>
      </c>
      <c r="D8" s="36">
        <v>209085.89600000001</v>
      </c>
      <c r="E8" s="37">
        <v>29644.631000000001</v>
      </c>
      <c r="F8" s="38">
        <v>366.17700000000002</v>
      </c>
      <c r="G8" s="39">
        <f>SUM(C8:F8)</f>
        <v>735139.69900000014</v>
      </c>
    </row>
    <row r="9" spans="1:7" s="2" customFormat="1" ht="15.6" x14ac:dyDescent="0.3">
      <c r="A9" s="40"/>
      <c r="B9" s="34" t="s">
        <v>7</v>
      </c>
      <c r="C9" s="41">
        <v>82578.850999999995</v>
      </c>
      <c r="D9" s="42" t="s">
        <v>0</v>
      </c>
      <c r="E9" s="37">
        <v>17962.699000000001</v>
      </c>
      <c r="F9" s="43" t="s">
        <v>0</v>
      </c>
      <c r="G9" s="39">
        <f t="shared" ref="G9:G15" si="0">SUM(C9:F9)</f>
        <v>100541.54999999999</v>
      </c>
    </row>
    <row r="10" spans="1:7" s="2" customFormat="1" ht="15.6" x14ac:dyDescent="0.3">
      <c r="A10" s="40"/>
      <c r="B10" s="44" t="s">
        <v>26</v>
      </c>
      <c r="C10" s="45" t="s">
        <v>0</v>
      </c>
      <c r="D10" s="38">
        <v>92968.095000000001</v>
      </c>
      <c r="E10" s="46" t="s">
        <v>0</v>
      </c>
      <c r="F10" s="43" t="s">
        <v>0</v>
      </c>
      <c r="G10" s="39">
        <f t="shared" si="0"/>
        <v>92968.095000000001</v>
      </c>
    </row>
    <row r="11" spans="1:7" s="2" customFormat="1" ht="15.6" x14ac:dyDescent="0.3">
      <c r="A11" s="40"/>
      <c r="B11" s="34" t="s">
        <v>6</v>
      </c>
      <c r="C11" s="45" t="s">
        <v>0</v>
      </c>
      <c r="D11" s="42" t="s">
        <v>0</v>
      </c>
      <c r="E11" s="47">
        <v>3217.1860000000001</v>
      </c>
      <c r="F11" s="43" t="s">
        <v>0</v>
      </c>
      <c r="G11" s="39">
        <f t="shared" si="0"/>
        <v>3217.1860000000001</v>
      </c>
    </row>
    <row r="12" spans="1:7" s="2" customFormat="1" ht="15.6" x14ac:dyDescent="0.3">
      <c r="A12" s="40"/>
      <c r="B12" s="34" t="s">
        <v>5</v>
      </c>
      <c r="C12" s="45" t="s">
        <v>0</v>
      </c>
      <c r="D12" s="36">
        <v>9.4220000000000006</v>
      </c>
      <c r="E12" s="46" t="s">
        <v>0</v>
      </c>
      <c r="F12" s="43" t="s">
        <v>0</v>
      </c>
      <c r="G12" s="39">
        <f t="shared" si="0"/>
        <v>9.4220000000000006</v>
      </c>
    </row>
    <row r="13" spans="1:7" s="2" customFormat="1" ht="15.6" x14ac:dyDescent="0.3">
      <c r="A13" s="40"/>
      <c r="B13" s="34" t="s">
        <v>4</v>
      </c>
      <c r="C13" s="45" t="s">
        <v>0</v>
      </c>
      <c r="D13" s="42" t="s">
        <v>0</v>
      </c>
      <c r="E13" s="37">
        <v>1361.4349999999999</v>
      </c>
      <c r="F13" s="43" t="s">
        <v>0</v>
      </c>
      <c r="G13" s="39">
        <f t="shared" si="0"/>
        <v>1361.4349999999999</v>
      </c>
    </row>
    <row r="14" spans="1:7" s="2" customFormat="1" ht="15.6" x14ac:dyDescent="0.3">
      <c r="A14" s="40"/>
      <c r="B14" s="48" t="s">
        <v>15</v>
      </c>
      <c r="C14" s="49">
        <v>29072.023000000001</v>
      </c>
      <c r="D14" s="42" t="s">
        <v>0</v>
      </c>
      <c r="E14" s="50" t="s">
        <v>0</v>
      </c>
      <c r="F14" s="42" t="s">
        <v>0</v>
      </c>
      <c r="G14" s="39">
        <f t="shared" si="0"/>
        <v>29072.023000000001</v>
      </c>
    </row>
    <row r="15" spans="1:7" s="2" customFormat="1" ht="15.6" x14ac:dyDescent="0.3">
      <c r="A15" s="40"/>
      <c r="B15" s="51" t="s">
        <v>3</v>
      </c>
      <c r="C15" s="52" t="s">
        <v>0</v>
      </c>
      <c r="D15" s="42" t="s">
        <v>0</v>
      </c>
      <c r="E15" s="37">
        <v>14992.092000000001</v>
      </c>
      <c r="F15" s="42" t="s">
        <v>0</v>
      </c>
      <c r="G15" s="39">
        <f t="shared" si="0"/>
        <v>14992.092000000001</v>
      </c>
    </row>
    <row r="16" spans="1:7" s="2" customFormat="1" ht="16.2" thickBot="1" x14ac:dyDescent="0.35">
      <c r="A16" s="53" t="s">
        <v>27</v>
      </c>
      <c r="B16" s="54"/>
      <c r="C16" s="55">
        <f>SUM(C8:C15)</f>
        <v>607693.86900000006</v>
      </c>
      <c r="D16" s="56">
        <f t="shared" ref="D16:F16" si="1">SUM(D8:D15)</f>
        <v>302063.41300000006</v>
      </c>
      <c r="E16" s="57">
        <f>SUM(E8:E15)</f>
        <v>67178.043000000005</v>
      </c>
      <c r="F16" s="56">
        <f t="shared" si="1"/>
        <v>366.17700000000002</v>
      </c>
      <c r="G16" s="58">
        <f>SUM(C16:F16)</f>
        <v>977301.50200000021</v>
      </c>
    </row>
    <row r="17" spans="1:7" s="2" customFormat="1" ht="15.6" x14ac:dyDescent="0.3">
      <c r="A17" s="59"/>
      <c r="B17" s="28" t="s">
        <v>17</v>
      </c>
      <c r="C17" s="60"/>
      <c r="D17" s="61"/>
      <c r="E17" s="60"/>
      <c r="F17" s="62"/>
      <c r="G17" s="63"/>
    </row>
    <row r="18" spans="1:7" s="2" customFormat="1" ht="15.6" x14ac:dyDescent="0.3">
      <c r="A18" s="64"/>
      <c r="B18" s="65" t="s">
        <v>12</v>
      </c>
      <c r="C18" s="66" t="s">
        <v>0</v>
      </c>
      <c r="D18" s="37">
        <v>1858.0029999999999</v>
      </c>
      <c r="E18" s="67">
        <v>2890.8850000000002</v>
      </c>
      <c r="F18" s="66" t="s">
        <v>0</v>
      </c>
      <c r="G18" s="68">
        <f>E18+D18</f>
        <v>4748.8879999999999</v>
      </c>
    </row>
    <row r="19" spans="1:7" s="2" customFormat="1" ht="15.6" x14ac:dyDescent="0.3">
      <c r="A19" s="64"/>
      <c r="B19" s="34" t="s">
        <v>28</v>
      </c>
      <c r="C19" s="66" t="s">
        <v>0</v>
      </c>
      <c r="D19" s="46" t="s">
        <v>0</v>
      </c>
      <c r="E19" s="67">
        <v>10054.791999999999</v>
      </c>
      <c r="F19" s="66" t="s">
        <v>0</v>
      </c>
      <c r="G19" s="68">
        <f>E19</f>
        <v>10054.791999999999</v>
      </c>
    </row>
    <row r="20" spans="1:7" s="2" customFormat="1" ht="15.6" x14ac:dyDescent="0.3">
      <c r="A20" s="64"/>
      <c r="B20" s="65" t="s">
        <v>2</v>
      </c>
      <c r="C20" s="66" t="s">
        <v>0</v>
      </c>
      <c r="D20" s="46" t="s">
        <v>0</v>
      </c>
      <c r="E20" s="67">
        <v>3183.96</v>
      </c>
      <c r="F20" s="66" t="s">
        <v>0</v>
      </c>
      <c r="G20" s="68">
        <f>E20</f>
        <v>3183.96</v>
      </c>
    </row>
    <row r="21" spans="1:7" s="2" customFormat="1" ht="15.6" x14ac:dyDescent="0.3">
      <c r="A21" s="69"/>
      <c r="B21" s="51" t="s">
        <v>29</v>
      </c>
      <c r="C21" s="66" t="s">
        <v>0</v>
      </c>
      <c r="D21" s="46" t="s">
        <v>0</v>
      </c>
      <c r="E21" s="67">
        <v>523.41700000000003</v>
      </c>
      <c r="F21" s="66" t="s">
        <v>0</v>
      </c>
      <c r="G21" s="68">
        <f>E21</f>
        <v>523.41700000000003</v>
      </c>
    </row>
    <row r="22" spans="1:7" s="2" customFormat="1" ht="15.6" x14ac:dyDescent="0.3">
      <c r="A22" s="69"/>
      <c r="B22" s="51" t="s">
        <v>1</v>
      </c>
      <c r="C22" s="66" t="s">
        <v>0</v>
      </c>
      <c r="D22" s="37">
        <v>443.68400000000003</v>
      </c>
      <c r="E22" s="36">
        <v>184694.9</v>
      </c>
      <c r="F22" s="42" t="s">
        <v>0</v>
      </c>
      <c r="G22" s="68">
        <f>E22+D22</f>
        <v>185138.584</v>
      </c>
    </row>
    <row r="23" spans="1:7" s="2" customFormat="1" ht="15.6" x14ac:dyDescent="0.3">
      <c r="A23" s="64"/>
      <c r="B23" s="44" t="s">
        <v>13</v>
      </c>
      <c r="C23" s="66" t="s">
        <v>0</v>
      </c>
      <c r="D23" s="37">
        <v>2104.248</v>
      </c>
      <c r="E23" s="36">
        <v>42052.760999999999</v>
      </c>
      <c r="F23" s="66" t="s">
        <v>0</v>
      </c>
      <c r="G23" s="68">
        <f>E23+D23</f>
        <v>44157.008999999998</v>
      </c>
    </row>
    <row r="24" spans="1:7" ht="15" x14ac:dyDescent="0.25">
      <c r="A24" s="64"/>
      <c r="B24" s="44" t="s">
        <v>14</v>
      </c>
      <c r="C24" s="66" t="s">
        <v>0</v>
      </c>
      <c r="D24" s="46" t="s">
        <v>0</v>
      </c>
      <c r="E24" s="36">
        <v>11627.269</v>
      </c>
      <c r="F24" s="66" t="s">
        <v>0</v>
      </c>
      <c r="G24" s="68">
        <f>E24</f>
        <v>11627.269</v>
      </c>
    </row>
    <row r="25" spans="1:7" ht="15.6" x14ac:dyDescent="0.3">
      <c r="A25" s="59" t="s">
        <v>27</v>
      </c>
      <c r="B25" s="51"/>
      <c r="C25" s="66" t="s">
        <v>0</v>
      </c>
      <c r="D25" s="70">
        <f>SUM(D18:D24)</f>
        <v>4405.9349999999995</v>
      </c>
      <c r="E25" s="71">
        <f>SUM(E18:E24)</f>
        <v>255027.984</v>
      </c>
      <c r="F25" s="71">
        <f>SUM(F18:F24)</f>
        <v>0</v>
      </c>
      <c r="G25" s="72">
        <f>SUM(G18:G24)</f>
        <v>259433.91899999999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Отпуск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 ВС</cp:lastModifiedBy>
  <dcterms:created xsi:type="dcterms:W3CDTF">2018-02-19T03:22:18Z</dcterms:created>
  <dcterms:modified xsi:type="dcterms:W3CDTF">2023-01-25T02:57:27Z</dcterms:modified>
</cp:coreProperties>
</file>