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10.1" sheetId="1" r:id="rId1"/>
    <sheet name="4.10.3"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2" l="1"/>
  <c r="N25" i="2"/>
  <c r="AD24" i="2"/>
  <c r="L18" i="2"/>
  <c r="L17" i="2"/>
  <c r="M17" i="2" s="1"/>
  <c r="N17" i="2" s="1"/>
  <c r="O17" i="2" s="1"/>
  <c r="P17" i="2" s="1"/>
  <c r="R17" i="2" s="1"/>
  <c r="S17" i="2" s="1"/>
  <c r="T17" i="2" s="1"/>
  <c r="U17" i="2" s="1"/>
  <c r="V17" i="2" s="1"/>
  <c r="W17" i="2" s="1"/>
  <c r="Y17" i="2" s="1"/>
  <c r="Z17" i="2" s="1"/>
  <c r="AA17" i="2" s="1"/>
  <c r="L9" i="2"/>
  <c r="J9" i="2"/>
  <c r="L8" i="2"/>
  <c r="J8" i="2"/>
  <c r="F31" i="1"/>
  <c r="E31" i="1"/>
  <c r="F28" i="1"/>
  <c r="E28" i="1"/>
  <c r="F25" i="1"/>
  <c r="E25" i="1"/>
  <c r="F22" i="1"/>
  <c r="E22" i="1"/>
  <c r="F17" i="1"/>
  <c r="E17" i="1"/>
  <c r="F8" i="1"/>
  <c r="E8" i="1"/>
  <c r="F7" i="1"/>
  <c r="E7" i="1"/>
  <c r="AC23" i="2"/>
  <c r="I19" i="2"/>
  <c r="AB24" i="2"/>
  <c r="I21" i="2"/>
  <c r="I20" i="2"/>
</calcChain>
</file>

<file path=xl/sharedStrings.xml><?xml version="1.0" encoding="utf-8"?>
<sst xmlns="http://schemas.openxmlformats.org/spreadsheetml/2006/main" count="131" uniqueCount="78">
  <si>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</si>
  <si>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</si>
  <si>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</si>
  <si>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</si>
  <si>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</si>
  <si>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</si>
  <si>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</si>
  <si>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</si>
  <si>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</si>
  <si>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</si>
  <si>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</si>
  <si>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</si>
  <si>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2</t>
  </si>
  <si>
    <t>3</t>
  </si>
  <si>
    <t>4</t>
  </si>
  <si>
    <t>5</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</si>
  <si>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</si>
  <si>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</si>
  <si>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</si>
  <si>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</si>
  <si>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</si>
  <si>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</si>
  <si>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Постановление№357</t>
  </si>
  <si>
    <t>https://portal.eias.ru/Portal/DownloadPage.aspx?type=12&amp;guid=b01ed7c2-8c34-4e2b-85a5-b7fc7875c444</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</si>
  <si>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</si>
  <si>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</si>
  <si>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</si>
  <si>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01.01.2023</t>
  </si>
  <si>
    <t>31.12.2023</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</si>
  <si>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</si>
  <si>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</si>
  <si>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период</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</si>
  <si>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</si>
  <si>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</si>
  <si>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https://portal.eias.ru/Portal/DownloadPage.aspx?type=12&amp;guid=25df333a-a2c0-425d-b76f-dda001f8304b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</si>
  <si>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</si>
  <si>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</si>
  <si>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</si>
  <si>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</si>
  <si>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</si>
  <si>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</si>
  <si>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</si>
  <si>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</si>
  <si>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</si>
  <si>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</si>
  <si>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</si>
  <si>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</si>
  <si>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</si>
  <si>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</si>
  <si>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</si>
  <si>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</si>
  <si>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</si>
  <si>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О</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</si>
  <si>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</si>
  <si>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</si>
  <si>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</si>
  <si>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</si>
  <si>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</si>
  <si>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</si>
  <si>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</si>
  <si>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</si>
  <si>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</si>
  <si>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</si>
  <si>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</si>
  <si>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</si>
  <si>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</si>
  <si>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</si>
  <si>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</si>
  <si>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да</t>
  </si>
  <si>
    <t>30.06.2023</t>
  </si>
  <si>
    <t>01.07.2023</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</si>
  <si>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</si>
  <si>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</si>
  <si>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</si>
  <si>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</si>
  <si>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</si>
  <si>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1.1.1.1.1</t>
  </si>
  <si>
    <t>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</si>
</sst>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2">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9"/>
      <color theme="0"/>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55"/>
      <name val="Tahoma"/>
      <family val="2"/>
      <charset val="204"/>
    </font>
    <font>
      <sz val="9"/>
      <color indexed="11"/>
      <name val="Tahoma"/>
      <family val="2"/>
      <charset val="204"/>
    </font>
    <font>
      <u/>
      <sz val="9"/>
      <color rgb="FF333399"/>
      <name val="Tahoma"/>
      <family val="2"/>
      <charset val="204"/>
    </font>
    <font>
      <sz val="9"/>
      <color indexed="62"/>
      <name val="Tahoma"/>
      <family val="2"/>
      <charset val="204"/>
    </font>
    <font>
      <b/>
      <u/>
      <sz val="9"/>
      <color indexed="62"/>
      <name val="Tahoma"/>
      <family val="2"/>
      <charset val="204"/>
    </font>
    <font>
      <sz val="1"/>
      <color indexed="11"/>
      <name val="Tahoma"/>
      <family val="2"/>
      <charset val="204"/>
    </font>
    <font>
      <sz val="1"/>
      <name val="Tahoma"/>
      <family val="2"/>
      <charset val="204"/>
    </font>
    <font>
      <sz val="9"/>
      <color indexed="23"/>
      <name val="Wingdings 2"/>
      <family val="1"/>
      <charset val="2"/>
    </font>
    <font>
      <b/>
      <sz val="9"/>
      <color indexed="62"/>
      <name val="Tahoma"/>
      <family val="2"/>
      <charset val="204"/>
    </font>
    <font>
      <vertAlign val="superscript"/>
      <sz val="9"/>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44"/>
        <bgColor indexed="64"/>
      </patternFill>
    </fill>
  </fills>
  <borders count="13">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top/>
      <bottom style="thin">
        <color indexed="22"/>
      </bottom>
      <diagonal/>
    </border>
    <border>
      <left/>
      <right/>
      <top style="thin">
        <color indexed="22"/>
      </top>
      <bottom/>
      <diagonal/>
    </border>
    <border>
      <left/>
      <right/>
      <top/>
      <bottom style="thin">
        <color indexed="22"/>
      </bottom>
      <diagonal/>
    </border>
  </borders>
  <cellStyleXfs count="11">
    <xf numFmtId="0" fontId="0" fillId="0" borderId="0"/>
    <xf numFmtId="0" fontId="2" fillId="0" borderId="0"/>
    <xf numFmtId="0" fontId="7" fillId="0" borderId="0"/>
    <xf numFmtId="0" fontId="3" fillId="0" borderId="0">
      <alignment horizontal="left" vertical="center"/>
    </xf>
    <xf numFmtId="0" fontId="2" fillId="0" borderId="0"/>
    <xf numFmtId="0" fontId="10" fillId="0" borderId="5" applyBorder="0">
      <alignment horizontal="center" vertical="center" wrapText="1"/>
    </xf>
    <xf numFmtId="49" fontId="3" fillId="0" borderId="0" applyBorder="0">
      <alignment vertical="top"/>
    </xf>
    <xf numFmtId="0" fontId="14" fillId="0" borderId="0" applyNumberFormat="0" applyFill="0" applyBorder="0" applyAlignment="0" applyProtection="0">
      <alignment vertical="top"/>
      <protection locked="0"/>
    </xf>
    <xf numFmtId="0" fontId="7" fillId="0" borderId="0"/>
    <xf numFmtId="0" fontId="1" fillId="0" borderId="0"/>
    <xf numFmtId="0" fontId="2" fillId="0" borderId="0"/>
  </cellStyleXfs>
  <cellXfs count="166">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Alignment="1" applyProtection="1">
      <alignment vertical="center" wrapText="1"/>
    </xf>
    <xf numFmtId="0" fontId="6" fillId="0" borderId="0" xfId="1" applyFont="1" applyFill="1" applyAlignment="1" applyProtection="1">
      <alignment vertical="center"/>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5"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right" vertical="center" wrapText="1"/>
    </xf>
    <xf numFmtId="0" fontId="8" fillId="0" borderId="1" xfId="2" applyFont="1" applyBorder="1" applyAlignment="1">
      <alignment horizontal="left" vertical="center" wrapText="1" indent="1"/>
    </xf>
    <xf numFmtId="0" fontId="8" fillId="0" borderId="0" xfId="2" applyFont="1" applyBorder="1" applyAlignment="1">
      <alignment vertical="center" wrapText="1"/>
    </xf>
    <xf numFmtId="0" fontId="3"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right" vertical="center"/>
    </xf>
    <xf numFmtId="0" fontId="0" fillId="2" borderId="2" xfId="3" applyFont="1" applyFill="1" applyBorder="1" applyAlignment="1" applyProtection="1">
      <alignment horizontal="right" vertical="center" wrapText="1" indent="1"/>
    </xf>
    <xf numFmtId="0" fontId="3" fillId="3" borderId="3"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0" fontId="3" fillId="2" borderId="3"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wrapText="1"/>
    </xf>
    <xf numFmtId="0" fontId="0" fillId="0" borderId="4"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0" fillId="0" borderId="7" xfId="5"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0" fillId="0" borderId="6" xfId="5" applyFont="1" applyFill="1" applyBorder="1" applyAlignment="1" applyProtection="1">
      <alignment horizontal="center" vertical="center" wrapText="1"/>
    </xf>
    <xf numFmtId="0" fontId="0" fillId="0" borderId="3" xfId="5" applyFont="1" applyFill="1" applyBorder="1" applyAlignment="1" applyProtection="1">
      <alignment horizontal="center" vertical="center" wrapText="1"/>
    </xf>
    <xf numFmtId="49" fontId="12" fillId="2" borderId="0"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49" fontId="3" fillId="0" borderId="0" xfId="6" applyNumberFormat="1" applyFont="1">
      <alignment vertical="top"/>
    </xf>
    <xf numFmtId="49" fontId="0" fillId="2" borderId="2" xfId="1" applyNumberFormat="1" applyFont="1" applyFill="1" applyBorder="1" applyAlignment="1" applyProtection="1">
      <alignment horizontal="center" vertical="center" wrapText="1"/>
    </xf>
    <xf numFmtId="0" fontId="0"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left" vertical="center" wrapText="1"/>
    </xf>
    <xf numFmtId="0" fontId="3" fillId="0" borderId="3" xfId="1" applyFont="1" applyFill="1" applyBorder="1" applyAlignment="1" applyProtection="1">
      <alignment vertical="center" wrapText="1"/>
    </xf>
    <xf numFmtId="0" fontId="11" fillId="0" borderId="0" xfId="1" applyFont="1" applyFill="1" applyAlignment="1" applyProtection="1">
      <alignment vertical="center" wrapText="1"/>
    </xf>
    <xf numFmtId="0" fontId="0" fillId="0" borderId="3" xfId="1" applyFont="1" applyFill="1" applyBorder="1" applyAlignment="1" applyProtection="1">
      <alignment horizontal="center" vertical="center" wrapText="1"/>
    </xf>
    <xf numFmtId="0" fontId="0" fillId="0" borderId="2"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0" fontId="14" fillId="4" borderId="3" xfId="7" applyNumberFormat="1" applyFont="1" applyFill="1" applyBorder="1" applyAlignment="1" applyProtection="1">
      <alignment horizontal="left" vertical="center" wrapText="1"/>
      <protection locked="0"/>
    </xf>
    <xf numFmtId="49" fontId="14" fillId="4" borderId="3" xfId="7" applyNumberFormat="1" applyFill="1" applyBorder="1" applyAlignment="1" applyProtection="1">
      <alignment horizontal="left" vertical="center" wrapText="1"/>
      <protection locked="0"/>
    </xf>
    <xf numFmtId="0" fontId="3" fillId="0" borderId="3" xfId="1" applyNumberFormat="1" applyFont="1" applyFill="1" applyBorder="1" applyAlignment="1" applyProtection="1">
      <alignment vertical="center" wrapText="1"/>
    </xf>
    <xf numFmtId="49" fontId="0" fillId="2" borderId="4" xfId="1" applyNumberFormat="1" applyFont="1" applyFill="1" applyBorder="1" applyAlignment="1" applyProtection="1">
      <alignment horizontal="center" vertical="center" wrapText="1"/>
    </xf>
    <xf numFmtId="0" fontId="0" fillId="0" borderId="8"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3" fillId="0" borderId="7" xfId="1" applyNumberFormat="1" applyFont="1" applyFill="1" applyBorder="1" applyAlignment="1" applyProtection="1">
      <alignment horizontal="left" vertical="center" wrapText="1"/>
    </xf>
    <xf numFmtId="0" fontId="5" fillId="2" borderId="9" xfId="1" applyFont="1" applyFill="1" applyBorder="1" applyAlignment="1" applyProtection="1">
      <alignment horizontal="center" vertical="top" wrapText="1"/>
    </xf>
    <xf numFmtId="49" fontId="0" fillId="2" borderId="3" xfId="1" applyNumberFormat="1" applyFont="1" applyFill="1" applyBorder="1" applyAlignment="1" applyProtection="1">
      <alignment horizontal="center" vertical="center" wrapText="1"/>
    </xf>
    <xf numFmtId="0" fontId="0" fillId="3" borderId="3" xfId="7" applyNumberFormat="1" applyFont="1" applyFill="1" applyBorder="1" applyAlignment="1" applyProtection="1">
      <alignment horizontal="left" vertical="center" wrapText="1" indent="1"/>
    </xf>
    <xf numFmtId="0" fontId="0" fillId="3" borderId="3" xfId="1" applyFont="1" applyFill="1" applyBorder="1" applyAlignment="1" applyProtection="1">
      <alignment horizontal="left" vertical="center" wrapText="1" indent="1"/>
    </xf>
    <xf numFmtId="49" fontId="0" fillId="4" borderId="6" xfId="4"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0" fontId="0" fillId="4" borderId="3" xfId="7"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top" wrapText="1"/>
    </xf>
    <xf numFmtId="0" fontId="3" fillId="5" borderId="10" xfId="1" applyFont="1" applyFill="1" applyBorder="1" applyAlignment="1" applyProtection="1">
      <alignment vertical="center" wrapText="1"/>
    </xf>
    <xf numFmtId="49" fontId="15" fillId="5" borderId="1" xfId="6" applyFont="1" applyFill="1" applyBorder="1" applyAlignment="1" applyProtection="1">
      <alignment horizontal="left" vertical="center"/>
    </xf>
    <xf numFmtId="49" fontId="15" fillId="5" borderId="1" xfId="6" applyFont="1" applyFill="1" applyBorder="1" applyAlignment="1" applyProtection="1">
      <alignment horizontal="left" vertical="center" indent="2"/>
    </xf>
    <xf numFmtId="49" fontId="16" fillId="5" borderId="6" xfId="6" applyFont="1" applyFill="1" applyBorder="1" applyAlignment="1" applyProtection="1">
      <alignment horizontal="center" vertical="top"/>
    </xf>
    <xf numFmtId="0" fontId="3" fillId="0" borderId="7" xfId="1" applyNumberFormat="1" applyFont="1" applyFill="1" applyBorder="1" applyAlignment="1" applyProtection="1">
      <alignment horizontal="left" vertical="top" wrapText="1"/>
    </xf>
    <xf numFmtId="49" fontId="0" fillId="2" borderId="3"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vertical="top" wrapText="1"/>
    </xf>
    <xf numFmtId="49" fontId="14" fillId="4" borderId="3" xfId="7" applyNumberFormat="1" applyFont="1" applyFill="1" applyBorder="1" applyAlignment="1" applyProtection="1">
      <alignment horizontal="left" vertical="center" wrapText="1"/>
      <protection locked="0"/>
    </xf>
    <xf numFmtId="4" fontId="0" fillId="4" borderId="3" xfId="7" applyNumberFormat="1" applyFont="1" applyFill="1" applyBorder="1" applyAlignment="1" applyProtection="1">
      <alignment horizontal="right" vertical="center" wrapText="1"/>
      <protection locked="0"/>
    </xf>
    <xf numFmtId="49" fontId="15" fillId="5" borderId="1" xfId="6" applyFont="1" applyFill="1" applyBorder="1" applyAlignment="1" applyProtection="1">
      <alignment horizontal="left" vertical="center" indent="3"/>
    </xf>
    <xf numFmtId="49" fontId="0" fillId="2" borderId="4" xfId="1" applyNumberFormat="1" applyFont="1" applyFill="1" applyBorder="1" applyAlignment="1" applyProtection="1">
      <alignment horizontal="center" vertical="center" wrapText="1"/>
    </xf>
    <xf numFmtId="49" fontId="0" fillId="2" borderId="7" xfId="1" applyNumberFormat="1" applyFont="1" applyFill="1" applyBorder="1" applyAlignment="1" applyProtection="1">
      <alignment horizontal="center" vertical="center" wrapText="1"/>
    </xf>
    <xf numFmtId="49" fontId="3" fillId="0" borderId="0" xfId="6">
      <alignment vertical="top"/>
    </xf>
    <xf numFmtId="49" fontId="3" fillId="0" borderId="11" xfId="6" applyBorder="1">
      <alignment vertical="top"/>
    </xf>
    <xf numFmtId="49" fontId="6" fillId="0" borderId="0" xfId="6" applyFont="1" applyAlignment="1">
      <alignment vertical="top"/>
    </xf>
    <xf numFmtId="0" fontId="9"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0" fontId="6"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2" applyFont="1" applyBorder="1" applyAlignment="1">
      <alignment horizontal="center" vertical="center" wrapText="1"/>
    </xf>
    <xf numFmtId="0" fontId="6"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0" xfId="3" applyFont="1" applyFill="1" applyBorder="1" applyAlignment="1" applyProtection="1">
      <alignment horizontal="right" vertical="center" wrapText="1" indent="1"/>
    </xf>
    <xf numFmtId="0" fontId="18" fillId="0" borderId="0" xfId="4" applyNumberFormat="1" applyFont="1" applyFill="1" applyBorder="1" applyAlignment="1" applyProtection="1">
      <alignment horizontal="left" vertical="center" wrapText="1" indent="1"/>
    </xf>
    <xf numFmtId="0" fontId="18" fillId="0" borderId="0" xfId="4" applyNumberFormat="1" applyFont="1" applyFill="1" applyBorder="1" applyAlignment="1" applyProtection="1">
      <alignment vertical="center" wrapText="1"/>
    </xf>
    <xf numFmtId="0" fontId="0" fillId="0" borderId="0" xfId="0" applyAlignment="1">
      <alignment vertical="top"/>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2" borderId="3"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11" fillId="0" borderId="0" xfId="8" applyFont="1" applyFill="1" applyBorder="1" applyAlignment="1" applyProtection="1">
      <alignment horizontal="left" vertical="center" wrapText="1"/>
    </xf>
    <xf numFmtId="0" fontId="6" fillId="0" borderId="0" xfId="0" applyNumberFormat="1" applyFont="1" applyFill="1" applyBorder="1" applyAlignment="1">
      <alignment vertical="center"/>
    </xf>
    <xf numFmtId="0" fontId="3" fillId="0" borderId="0" xfId="8"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6" fillId="0" borderId="0" xfId="4" applyNumberFormat="1" applyFont="1" applyFill="1" applyBorder="1" applyAlignment="1" applyProtection="1">
      <alignment vertical="center" wrapText="1"/>
    </xf>
    <xf numFmtId="0" fontId="19" fillId="0" borderId="12" xfId="8"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2" borderId="8" xfId="1" applyFont="1" applyFill="1" applyBorder="1" applyAlignment="1" applyProtection="1">
      <alignment vertical="center" wrapText="1"/>
    </xf>
    <xf numFmtId="0" fontId="0" fillId="2" borderId="2" xfId="9" applyNumberFormat="1" applyFont="1" applyFill="1" applyBorder="1" applyAlignment="1" applyProtection="1">
      <alignment horizontal="center" vertical="center" wrapText="1"/>
    </xf>
    <xf numFmtId="0" fontId="0" fillId="2" borderId="1" xfId="9" applyNumberFormat="1" applyFont="1" applyFill="1" applyBorder="1" applyAlignment="1" applyProtection="1">
      <alignment horizontal="center" vertical="center" wrapText="1"/>
    </xf>
    <xf numFmtId="0" fontId="0" fillId="2" borderId="6" xfId="9" applyNumberFormat="1"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textRotation="90" wrapText="1"/>
    </xf>
    <xf numFmtId="0" fontId="3" fillId="6" borderId="4" xfId="10" applyFont="1" applyFill="1" applyBorder="1" applyAlignment="1" applyProtection="1">
      <alignment horizontal="center" vertical="center" wrapText="1"/>
    </xf>
    <xf numFmtId="0" fontId="3" fillId="6" borderId="2" xfId="10" applyFont="1" applyFill="1" applyBorder="1" applyAlignment="1" applyProtection="1">
      <alignment horizontal="center" vertical="center" wrapText="1"/>
    </xf>
    <xf numFmtId="0" fontId="3" fillId="6" borderId="6" xfId="10" applyFont="1" applyFill="1" applyBorder="1" applyAlignment="1" applyProtection="1">
      <alignment horizontal="center" vertical="center" wrapText="1"/>
    </xf>
    <xf numFmtId="0" fontId="3" fillId="6" borderId="1" xfId="8" applyFont="1" applyFill="1" applyBorder="1" applyAlignment="1" applyProtection="1">
      <alignment horizontal="center" vertical="center" wrapText="1"/>
    </xf>
    <xf numFmtId="0" fontId="3" fillId="6" borderId="6" xfId="8"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textRotation="90" wrapText="1"/>
    </xf>
    <xf numFmtId="0" fontId="3" fillId="2" borderId="7" xfId="1" applyFont="1" applyFill="1" applyBorder="1" applyAlignment="1" applyProtection="1">
      <alignment vertical="center" wrapText="1"/>
    </xf>
    <xf numFmtId="0" fontId="3" fillId="6" borderId="7" xfId="10" applyFont="1" applyFill="1" applyBorder="1" applyAlignment="1" applyProtection="1">
      <alignment horizontal="center" vertical="center" wrapText="1"/>
    </xf>
    <xf numFmtId="0" fontId="0" fillId="6" borderId="3" xfId="10" applyFont="1" applyFill="1" applyBorder="1" applyAlignment="1" applyProtection="1">
      <alignment horizontal="center" vertical="center" wrapText="1"/>
    </xf>
    <xf numFmtId="0" fontId="0" fillId="6" borderId="3" xfId="8" applyFont="1" applyFill="1" applyBorder="1" applyAlignment="1" applyProtection="1">
      <alignment horizontal="center" vertical="center" wrapText="1"/>
    </xf>
    <xf numFmtId="0" fontId="0" fillId="6" borderId="2" xfId="8" applyFont="1" applyFill="1" applyBorder="1" applyAlignment="1" applyProtection="1">
      <alignment horizontal="center" vertical="center" wrapText="1"/>
    </xf>
    <xf numFmtId="0" fontId="0" fillId="6" borderId="6" xfId="8"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textRotation="90" wrapText="1"/>
    </xf>
    <xf numFmtId="49" fontId="6" fillId="2" borderId="0" xfId="5" applyNumberFormat="1" applyFont="1" applyFill="1" applyBorder="1" applyAlignment="1" applyProtection="1">
      <alignment horizontal="center" vertical="center" wrapText="1"/>
    </xf>
    <xf numFmtId="0" fontId="12" fillId="2" borderId="0" xfId="5" applyNumberFormat="1" applyFont="1" applyFill="1" applyBorder="1" applyAlignment="1" applyProtection="1">
      <alignment horizontal="center" vertical="center" wrapText="1"/>
    </xf>
    <xf numFmtId="0" fontId="12" fillId="2" borderId="11" xfId="5" applyNumberFormat="1" applyFont="1" applyFill="1" applyBorder="1" applyAlignment="1" applyProtection="1">
      <alignment horizontal="center" vertical="center" wrapText="1"/>
    </xf>
    <xf numFmtId="0" fontId="6" fillId="2" borderId="0" xfId="5" applyNumberFormat="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49"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3" fillId="2" borderId="3" xfId="1" applyNumberFormat="1" applyFont="1" applyFill="1" applyBorder="1" applyAlignment="1" applyProtection="1">
      <alignment horizontal="left" vertical="center" wrapText="1"/>
    </xf>
    <xf numFmtId="0" fontId="3" fillId="0" borderId="3" xfId="8" applyFont="1" applyFill="1" applyBorder="1" applyAlignment="1" applyProtection="1">
      <alignment vertical="center" wrapText="1"/>
    </xf>
    <xf numFmtId="0" fontId="3" fillId="0" borderId="3" xfId="4" applyNumberFormat="1" applyFont="1" applyFill="1" applyBorder="1" applyAlignment="1" applyProtection="1">
      <alignment vertical="center" wrapText="1"/>
    </xf>
    <xf numFmtId="0" fontId="3" fillId="3" borderId="3" xfId="4" applyNumberFormat="1" applyFont="1" applyFill="1" applyBorder="1" applyAlignment="1" applyProtection="1">
      <alignment horizontal="left" vertical="center" wrapText="1"/>
    </xf>
    <xf numFmtId="0" fontId="3" fillId="2" borderId="3" xfId="1" applyNumberFormat="1" applyFont="1" applyFill="1" applyBorder="1" applyAlignment="1" applyProtection="1">
      <alignment horizontal="left" vertical="center" wrapText="1" indent="1"/>
    </xf>
    <xf numFmtId="0" fontId="3" fillId="2" borderId="3" xfId="1" applyNumberFormat="1" applyFont="1" applyFill="1" applyBorder="1" applyAlignment="1" applyProtection="1">
      <alignment horizontal="left" vertical="center" wrapText="1" indent="2"/>
    </xf>
    <xf numFmtId="0" fontId="3" fillId="2" borderId="3" xfId="1" applyNumberFormat="1" applyFont="1" applyFill="1" applyBorder="1" applyAlignment="1" applyProtection="1">
      <alignment horizontal="left" vertical="center" wrapText="1" indent="3"/>
    </xf>
    <xf numFmtId="0" fontId="3" fillId="2"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3" fillId="2" borderId="3" xfId="1" applyNumberFormat="1" applyFont="1" applyFill="1" applyBorder="1" applyAlignment="1" applyProtection="1">
      <alignment horizontal="left" vertical="center" wrapText="1" indent="5"/>
    </xf>
    <xf numFmtId="0" fontId="3" fillId="4" borderId="3" xfId="1" applyNumberFormat="1" applyFont="1" applyFill="1" applyBorder="1" applyAlignment="1" applyProtection="1">
      <alignment horizontal="left" vertical="center" wrapText="1"/>
      <protection locked="0"/>
    </xf>
    <xf numFmtId="0" fontId="3" fillId="4" borderId="3" xfId="1" applyNumberFormat="1" applyFont="1" applyFill="1" applyBorder="1" applyAlignment="1" applyProtection="1">
      <alignment horizontal="left" vertical="center" wrapText="1" indent="6"/>
      <protection locked="0"/>
    </xf>
    <xf numFmtId="49" fontId="3" fillId="0" borderId="3" xfId="4" applyNumberFormat="1" applyFont="1" applyFill="1" applyBorder="1" applyAlignment="1" applyProtection="1">
      <alignment vertical="center" wrapText="1"/>
    </xf>
    <xf numFmtId="4" fontId="3" fillId="4" borderId="3" xfId="7" applyNumberFormat="1" applyFont="1" applyFill="1" applyBorder="1" applyAlignment="1" applyProtection="1">
      <alignment horizontal="right" vertical="center" wrapText="1"/>
      <protection locked="0"/>
    </xf>
    <xf numFmtId="4" fontId="3" fillId="0" borderId="3" xfId="7" applyNumberFormat="1" applyFont="1" applyFill="1" applyBorder="1" applyAlignment="1" applyProtection="1">
      <alignment horizontal="right" vertical="center" wrapText="1"/>
    </xf>
    <xf numFmtId="164" fontId="3" fillId="0" borderId="3" xfId="7" applyNumberFormat="1" applyFont="1" applyFill="1" applyBorder="1" applyAlignment="1" applyProtection="1">
      <alignment horizontal="right" vertical="center" wrapText="1"/>
    </xf>
    <xf numFmtId="49" fontId="0" fillId="4" borderId="3" xfId="4" applyNumberFormat="1" applyFont="1" applyFill="1" applyBorder="1" applyAlignment="1" applyProtection="1">
      <alignment horizontal="center" vertical="center" wrapText="1"/>
      <protection locked="0"/>
    </xf>
    <xf numFmtId="49" fontId="3" fillId="7" borderId="3" xfId="4" applyNumberFormat="1" applyFont="1" applyFill="1" applyBorder="1" applyAlignment="1" applyProtection="1">
      <alignment horizontal="center" vertical="center" wrapText="1"/>
    </xf>
    <xf numFmtId="0" fontId="3" fillId="2" borderId="3" xfId="1" applyFont="1" applyFill="1" applyBorder="1" applyAlignment="1" applyProtection="1">
      <alignment vertical="center" wrapText="1"/>
    </xf>
    <xf numFmtId="49" fontId="3" fillId="0" borderId="3" xfId="1"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indent="6"/>
    </xf>
    <xf numFmtId="4" fontId="6" fillId="0" borderId="3" xfId="7" applyNumberFormat="1" applyFont="1" applyFill="1" applyBorder="1" applyAlignment="1" applyProtection="1">
      <alignment horizontal="center" vertical="center" wrapText="1"/>
    </xf>
    <xf numFmtId="49" fontId="13" fillId="4" borderId="3" xfId="4"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left" vertical="top" wrapText="1"/>
    </xf>
    <xf numFmtId="0" fontId="20" fillId="5" borderId="2" xfId="0" applyFont="1" applyFill="1" applyBorder="1" applyAlignment="1" applyProtection="1">
      <alignment horizontal="center" vertical="center"/>
    </xf>
    <xf numFmtId="0" fontId="15" fillId="5" borderId="1" xfId="0" applyFont="1" applyFill="1" applyBorder="1" applyAlignment="1" applyProtection="1">
      <alignment horizontal="left" vertical="center" indent="5"/>
    </xf>
    <xf numFmtId="0" fontId="15" fillId="5" borderId="1" xfId="0" applyFont="1" applyFill="1" applyBorder="1" applyAlignment="1" applyProtection="1">
      <alignment horizontal="left" vertical="center" indent="4"/>
    </xf>
    <xf numFmtId="0" fontId="20" fillId="5" borderId="1" xfId="0" applyFont="1" applyFill="1" applyBorder="1" applyAlignment="1" applyProtection="1">
      <alignment horizontal="left" vertical="center"/>
    </xf>
    <xf numFmtId="49" fontId="0" fillId="5" borderId="1" xfId="4" applyNumberFormat="1" applyFont="1" applyFill="1" applyBorder="1" applyAlignment="1" applyProtection="1">
      <alignment horizontal="center" vertical="center" wrapText="1"/>
    </xf>
    <xf numFmtId="49" fontId="3" fillId="5" borderId="1" xfId="4" applyNumberFormat="1" applyFont="1" applyFill="1" applyBorder="1" applyAlignment="1" applyProtection="1">
      <alignment horizontal="center" vertical="center" wrapText="1"/>
    </xf>
    <xf numFmtId="49" fontId="13" fillId="5" borderId="1" xfId="4" applyNumberFormat="1" applyFont="1" applyFill="1" applyBorder="1" applyAlignment="1" applyProtection="1">
      <alignment horizontal="center" vertical="center" wrapText="1"/>
    </xf>
    <xf numFmtId="49" fontId="3" fillId="5" borderId="6" xfId="4" applyNumberFormat="1" applyFont="1" applyFill="1" applyBorder="1" applyAlignment="1" applyProtection="1">
      <alignment horizontal="center" vertical="center" wrapText="1"/>
    </xf>
    <xf numFmtId="0" fontId="6" fillId="0" borderId="0" xfId="0" applyFont="1" applyAlignment="1">
      <alignment vertical="top"/>
    </xf>
    <xf numFmtId="0" fontId="15" fillId="5" borderId="1" xfId="0" applyFont="1" applyFill="1" applyBorder="1" applyAlignment="1" applyProtection="1">
      <alignment horizontal="left" vertical="center" indent="3"/>
    </xf>
    <xf numFmtId="0" fontId="6" fillId="0" borderId="0" xfId="0" applyFont="1" applyFill="1" applyBorder="1" applyAlignment="1" applyProtection="1">
      <alignment vertical="top"/>
    </xf>
    <xf numFmtId="0" fontId="15" fillId="5" borderId="1" xfId="0" applyFont="1" applyFill="1" applyBorder="1" applyAlignment="1" applyProtection="1">
      <alignment horizontal="left" vertical="center" indent="2"/>
    </xf>
    <xf numFmtId="0" fontId="8" fillId="0" borderId="0" xfId="1" applyFont="1" applyFill="1" applyBorder="1" applyAlignment="1" applyProtection="1">
      <alignment vertical="center" wrapText="1"/>
    </xf>
    <xf numFmtId="0" fontId="21" fillId="0" borderId="0" xfId="1" applyFont="1" applyFill="1" applyAlignment="1" applyProtection="1">
      <alignment vertical="top" wrapText="1"/>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xdr:cNvGrpSpPr>
          <a:grpSpLocks/>
        </xdr:cNvGrpSpPr>
      </xdr:nvGrpSpPr>
      <xdr:grpSpPr bwMode="auto">
        <a:xfrm>
          <a:off x="8010525" y="70770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25</xdr:col>
      <xdr:colOff>38100</xdr:colOff>
      <xdr:row>23</xdr:row>
      <xdr:rowOff>0</xdr:rowOff>
    </xdr:from>
    <xdr:to>
      <xdr:col>25</xdr:col>
      <xdr:colOff>228600</xdr:colOff>
      <xdr:row>25</xdr:row>
      <xdr:rowOff>47625</xdr:rowOff>
    </xdr:to>
    <xdr:grpSp>
      <xdr:nvGrpSpPr>
        <xdr:cNvPr id="4" name="shCalendar" hidden="1"/>
        <xdr:cNvGrpSpPr>
          <a:grpSpLocks/>
        </xdr:cNvGrpSpPr>
      </xdr:nvGrpSpPr>
      <xdr:grpSpPr bwMode="auto">
        <a:xfrm>
          <a:off x="11220450" y="32670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38100</xdr:colOff>
      <xdr:row>23</xdr:row>
      <xdr:rowOff>0</xdr:rowOff>
    </xdr:from>
    <xdr:ext cx="190500" cy="190500"/>
    <xdr:grpSp>
      <xdr:nvGrpSpPr>
        <xdr:cNvPr id="7" name="shCalendar" hidden="1"/>
        <xdr:cNvGrpSpPr>
          <a:grpSpLocks/>
        </xdr:cNvGrpSpPr>
      </xdr:nvGrpSpPr>
      <xdr:grpSpPr bwMode="auto">
        <a:xfrm>
          <a:off x="10191750" y="326707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38100</xdr:colOff>
      <xdr:row>23</xdr:row>
      <xdr:rowOff>0</xdr:rowOff>
    </xdr:from>
    <xdr:ext cx="190500" cy="190500"/>
    <xdr:grpSp>
      <xdr:nvGrpSpPr>
        <xdr:cNvPr id="10" name="shCalendar" hidden="1"/>
        <xdr:cNvGrpSpPr>
          <a:grpSpLocks/>
        </xdr:cNvGrpSpPr>
      </xdr:nvGrpSpPr>
      <xdr:grpSpPr bwMode="auto">
        <a:xfrm>
          <a:off x="10191750" y="326707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38100</xdr:colOff>
      <xdr:row>23</xdr:row>
      <xdr:rowOff>0</xdr:rowOff>
    </xdr:from>
    <xdr:ext cx="190500" cy="190500"/>
    <xdr:grpSp>
      <xdr:nvGrpSpPr>
        <xdr:cNvPr id="13" name="shCalendar" hidden="1"/>
        <xdr:cNvGrpSpPr>
          <a:grpSpLocks/>
        </xdr:cNvGrpSpPr>
      </xdr:nvGrpSpPr>
      <xdr:grpSpPr bwMode="auto">
        <a:xfrm>
          <a:off x="10191750" y="3267075"/>
          <a:ext cx="190500" cy="190500"/>
          <a:chOff x="13896191" y="1813753"/>
          <a:chExt cx="211023" cy="178845"/>
        </a:xfrm>
      </xdr:grpSpPr>
      <xdr:sp macro="[1]!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2\&#1069;&#1085;&#1077;&#1088;&#1075;&#1086;&#1058;&#1088;&#1072;&#1085;&#1079;&#1080;&#1090;\FAS.JKH.OPEN.INFO.REQUEST.WARM\FAS.JKH.OPEN.INFO.REQUEST.WARM(v1.0.2)_&#1058;&#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ow r="19">
          <cell r="F19" t="str">
            <v>29.04.2022</v>
          </cell>
        </row>
        <row r="20">
          <cell r="F20" t="str">
            <v>3/1-3828-12</v>
          </cell>
        </row>
      </sheetData>
      <sheetData sheetId="4" refreshError="1"/>
      <sheetData sheetId="5">
        <row r="21">
          <cell r="E21" t="str">
            <v>Тарифы на услуги по передаче тепловой энергии</v>
          </cell>
          <cell r="J21" t="str">
            <v>Тариф на услуги по передаче тепловой энергии, теплоносителя, реализуемых на потребительском рынке Новокузнецкого городского округа</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 и приравненные категории</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C4" workbookViewId="0">
      <selection activeCell="F15" sqref="F15"/>
    </sheetView>
  </sheetViews>
  <sheetFormatPr defaultColWidth="10.5703125" defaultRowHeight="14.25"/>
  <cols>
    <col min="1" max="1" width="9.140625" style="1" hidden="1" customWidth="1"/>
    <col min="2" max="2" width="9.140625" style="2" hidden="1" customWidth="1"/>
    <col min="3" max="3" width="3.7109375" style="3" customWidth="1"/>
    <col min="4" max="4" width="6.28515625" style="4" bestFit="1" customWidth="1"/>
    <col min="5" max="5" width="46.7109375" style="4" customWidth="1"/>
    <col min="6" max="6" width="35.7109375" style="4" customWidth="1"/>
    <col min="7" max="7" width="3.7109375" style="4" customWidth="1"/>
    <col min="8" max="9" width="11.7109375" style="4" customWidth="1"/>
    <col min="10" max="11" width="35.7109375" style="4" customWidth="1"/>
    <col min="12" max="12" width="84.85546875" style="4" customWidth="1"/>
    <col min="13" max="13" width="10.5703125" style="4"/>
    <col min="14" max="15" width="10.5703125" style="5"/>
    <col min="16" max="16384" width="10.5703125" style="4"/>
  </cols>
  <sheetData>
    <row r="1" spans="1:32" hidden="1">
      <c r="S1" s="6"/>
      <c r="AF1" s="7"/>
    </row>
    <row r="2" spans="1:32" hidden="1"/>
    <row r="3" spans="1:32" hidden="1"/>
    <row r="4" spans="1:32">
      <c r="C4" s="8"/>
      <c r="D4" s="9"/>
      <c r="E4" s="9"/>
      <c r="F4" s="9"/>
      <c r="G4" s="9"/>
      <c r="H4" s="9"/>
      <c r="I4" s="9"/>
      <c r="J4" s="9"/>
      <c r="K4" s="10"/>
      <c r="L4" s="10"/>
    </row>
    <row r="5" spans="1:32">
      <c r="C5" s="8"/>
      <c r="D5" s="11" t="s">
        <v>0</v>
      </c>
      <c r="E5" s="11"/>
      <c r="F5" s="11"/>
      <c r="G5" s="11"/>
      <c r="H5" s="11"/>
      <c r="I5" s="11"/>
      <c r="J5" s="11"/>
      <c r="K5" s="11"/>
      <c r="L5" s="12"/>
    </row>
    <row r="6" spans="1:32">
      <c r="C6" s="8"/>
      <c r="D6" s="9"/>
      <c r="E6" s="13"/>
      <c r="F6" s="13"/>
      <c r="G6" s="13"/>
      <c r="H6" s="13"/>
      <c r="I6" s="13"/>
      <c r="J6" s="13"/>
      <c r="K6" s="14"/>
      <c r="L6" s="15"/>
    </row>
    <row r="7" spans="1:32" ht="30">
      <c r="C7" s="8"/>
      <c r="D7" s="9"/>
      <c r="E7" s="16" t="str">
        <f>"Дата подачи заявления об "&amp;IF(datePr_ch="","утверждении","изменении") &amp; " тарифов"</f>
        <v>Дата подачи заявления об утверждении тарифов</v>
      </c>
      <c r="F7" s="17" t="str">
        <f>IF(datePr_ch="",IF(datePr="","",datePr),datePr_ch)</f>
        <v>29.04.2022</v>
      </c>
      <c r="G7" s="17"/>
      <c r="H7" s="17"/>
      <c r="I7" s="17"/>
      <c r="J7" s="17"/>
      <c r="K7" s="17"/>
      <c r="L7" s="18"/>
      <c r="M7" s="19"/>
    </row>
    <row r="8" spans="1:32" ht="30">
      <c r="C8" s="8"/>
      <c r="D8" s="9"/>
      <c r="E8" s="16" t="str">
        <f>"Номер подачи заявления об "&amp;IF(numberPr_ch="","утверждении","изменении") &amp; " тарифов"</f>
        <v>Номер подачи заявления об утверждении тарифов</v>
      </c>
      <c r="F8" s="17" t="str">
        <f>IF(numberPr_ch="",IF(numberPr="","",numberPr),numberPr_ch)</f>
        <v>3/1-3828-12</v>
      </c>
      <c r="G8" s="17"/>
      <c r="H8" s="17"/>
      <c r="I8" s="17"/>
      <c r="J8" s="17"/>
      <c r="K8" s="17"/>
      <c r="L8" s="18"/>
      <c r="M8" s="19"/>
    </row>
    <row r="9" spans="1:32">
      <c r="C9" s="8"/>
      <c r="D9" s="9"/>
      <c r="E9" s="13"/>
      <c r="F9" s="13"/>
      <c r="G9" s="13"/>
      <c r="H9" s="13"/>
      <c r="I9" s="13"/>
      <c r="J9" s="13"/>
      <c r="K9" s="14"/>
      <c r="L9" s="15"/>
    </row>
    <row r="10" spans="1:32">
      <c r="C10" s="8"/>
      <c r="D10" s="20" t="s">
        <v>1</v>
      </c>
      <c r="E10" s="20"/>
      <c r="F10" s="20"/>
      <c r="G10" s="20"/>
      <c r="H10" s="20"/>
      <c r="I10" s="20"/>
      <c r="J10" s="20"/>
      <c r="K10" s="20"/>
      <c r="L10" s="21" t="s">
        <v>2</v>
      </c>
    </row>
    <row r="11" spans="1:32">
      <c r="C11" s="8"/>
      <c r="D11" s="22" t="s">
        <v>3</v>
      </c>
      <c r="E11" s="23" t="s">
        <v>4</v>
      </c>
      <c r="F11" s="23" t="s">
        <v>5</v>
      </c>
      <c r="G11" s="24" t="s">
        <v>6</v>
      </c>
      <c r="H11" s="25"/>
      <c r="I11" s="26"/>
      <c r="J11" s="23" t="s">
        <v>7</v>
      </c>
      <c r="K11" s="23" t="s">
        <v>8</v>
      </c>
      <c r="L11" s="21"/>
    </row>
    <row r="12" spans="1:32" ht="15">
      <c r="C12" s="8"/>
      <c r="D12" s="27"/>
      <c r="E12" s="28"/>
      <c r="F12" s="28"/>
      <c r="G12" s="29" t="s">
        <v>9</v>
      </c>
      <c r="H12" s="30"/>
      <c r="I12" s="31" t="s">
        <v>10</v>
      </c>
      <c r="J12" s="28"/>
      <c r="K12" s="28"/>
      <c r="L12" s="21"/>
    </row>
    <row r="13" spans="1:32">
      <c r="C13" s="8"/>
      <c r="D13" s="32" t="s">
        <v>11</v>
      </c>
      <c r="E13" s="32" t="s">
        <v>12</v>
      </c>
      <c r="F13" s="32" t="s">
        <v>13</v>
      </c>
      <c r="G13" s="33" t="s">
        <v>14</v>
      </c>
      <c r="H13" s="33"/>
      <c r="I13" s="32" t="s">
        <v>15</v>
      </c>
      <c r="J13" s="32" t="s">
        <v>16</v>
      </c>
      <c r="K13" s="32" t="s">
        <v>17</v>
      </c>
      <c r="L13" s="32" t="s">
        <v>18</v>
      </c>
    </row>
    <row r="14" spans="1:32" ht="18.75">
      <c r="A14" s="34"/>
      <c r="C14" s="8"/>
      <c r="D14" s="35">
        <v>1</v>
      </c>
      <c r="E14" s="36" t="s">
        <v>19</v>
      </c>
      <c r="F14" s="37"/>
      <c r="G14" s="37"/>
      <c r="H14" s="37"/>
      <c r="I14" s="37"/>
      <c r="J14" s="37"/>
      <c r="K14" s="37"/>
      <c r="L14" s="38"/>
      <c r="M14" s="39"/>
    </row>
    <row r="15" spans="1:32" ht="56.25">
      <c r="A15" s="34"/>
      <c r="C15" s="8"/>
      <c r="D15" s="35" t="s">
        <v>20</v>
      </c>
      <c r="E15" s="40" t="s">
        <v>21</v>
      </c>
      <c r="F15" s="40" t="s">
        <v>21</v>
      </c>
      <c r="G15" s="41" t="s">
        <v>21</v>
      </c>
      <c r="H15" s="42"/>
      <c r="I15" s="40" t="s">
        <v>21</v>
      </c>
      <c r="J15" s="43" t="s">
        <v>22</v>
      </c>
      <c r="K15" s="44" t="s">
        <v>23</v>
      </c>
      <c r="L15" s="45" t="s">
        <v>24</v>
      </c>
      <c r="M15" s="39"/>
    </row>
    <row r="16" spans="1:32" ht="18.75">
      <c r="A16" s="34"/>
      <c r="B16" s="2">
        <v>3</v>
      </c>
      <c r="C16" s="8"/>
      <c r="D16" s="46">
        <v>2</v>
      </c>
      <c r="E16" s="47" t="s">
        <v>25</v>
      </c>
      <c r="F16" s="48"/>
      <c r="G16" s="48"/>
      <c r="H16" s="49"/>
      <c r="I16" s="49"/>
      <c r="J16" s="49" t="s">
        <v>21</v>
      </c>
      <c r="K16" s="49"/>
      <c r="L16" s="50"/>
      <c r="M16" s="39"/>
    </row>
    <row r="17" spans="1:15" ht="30">
      <c r="A17" s="34"/>
      <c r="C17" s="51"/>
      <c r="D17" s="52" t="s">
        <v>26</v>
      </c>
      <c r="E17" s="53" t="str">
        <f>IF('[1]Перечень тарифов'!E21="","наименование отсутствует","" &amp; '[1]Перечень тарифов'!E21 &amp; "")</f>
        <v>Тарифы на услуги по передаче тепловой энергии</v>
      </c>
      <c r="F17" s="54" t="str">
        <f>IF('[1]Перечень тарифов'!J21="","наименование отсутствует",""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17" s="40"/>
      <c r="H17" s="55" t="s">
        <v>27</v>
      </c>
      <c r="I17" s="56" t="s">
        <v>28</v>
      </c>
      <c r="J17" s="57" t="s">
        <v>29</v>
      </c>
      <c r="K17" s="40" t="s">
        <v>21</v>
      </c>
      <c r="L17" s="58" t="s">
        <v>30</v>
      </c>
      <c r="M17" s="39"/>
    </row>
    <row r="18" spans="1:15" ht="18.75">
      <c r="A18" s="34"/>
      <c r="C18" s="51"/>
      <c r="D18" s="52"/>
      <c r="E18" s="53"/>
      <c r="F18" s="54"/>
      <c r="G18" s="59"/>
      <c r="H18" s="60" t="s">
        <v>31</v>
      </c>
      <c r="I18" s="61"/>
      <c r="J18" s="61"/>
      <c r="K18" s="62"/>
      <c r="L18" s="63"/>
      <c r="M18" s="39"/>
    </row>
    <row r="19" spans="1:15" ht="18.75">
      <c r="A19" s="34"/>
      <c r="B19" s="2">
        <v>3</v>
      </c>
      <c r="C19" s="8"/>
      <c r="D19" s="64" t="s">
        <v>13</v>
      </c>
      <c r="E19" s="36" t="s">
        <v>32</v>
      </c>
      <c r="F19" s="36"/>
      <c r="G19" s="36"/>
      <c r="H19" s="36"/>
      <c r="I19" s="36"/>
      <c r="J19" s="36"/>
      <c r="K19" s="36"/>
      <c r="L19" s="65"/>
      <c r="M19" s="39"/>
    </row>
    <row r="20" spans="1:15" ht="33.75">
      <c r="A20" s="34"/>
      <c r="C20" s="8"/>
      <c r="D20" s="35" t="s">
        <v>33</v>
      </c>
      <c r="E20" s="40" t="s">
        <v>21</v>
      </c>
      <c r="F20" s="40" t="s">
        <v>21</v>
      </c>
      <c r="G20" s="41" t="s">
        <v>21</v>
      </c>
      <c r="H20" s="42"/>
      <c r="I20" s="40" t="s">
        <v>21</v>
      </c>
      <c r="J20" s="40" t="s">
        <v>21</v>
      </c>
      <c r="K20" s="66" t="s">
        <v>34</v>
      </c>
      <c r="L20" s="45" t="s">
        <v>35</v>
      </c>
      <c r="M20" s="39"/>
    </row>
    <row r="21" spans="1:15" ht="18.75">
      <c r="A21" s="34"/>
      <c r="B21" s="2">
        <v>3</v>
      </c>
      <c r="C21" s="8"/>
      <c r="D21" s="64" t="s">
        <v>14</v>
      </c>
      <c r="E21" s="36" t="s">
        <v>36</v>
      </c>
      <c r="F21" s="36"/>
      <c r="G21" s="36"/>
      <c r="H21" s="36"/>
      <c r="I21" s="36"/>
      <c r="J21" s="36"/>
      <c r="K21" s="36"/>
      <c r="L21" s="65"/>
      <c r="M21" s="39"/>
    </row>
    <row r="22" spans="1:15" ht="18.75">
      <c r="A22" s="34"/>
      <c r="C22" s="51"/>
      <c r="D22" s="52" t="s">
        <v>37</v>
      </c>
      <c r="E22" s="53" t="str">
        <f>IF('[1]Перечень тарифов'!E21="","наименование отсутствует","" &amp; '[1]Перечень тарифов'!E21 &amp; "")</f>
        <v>Тарифы на услуги по передаче тепловой энергии</v>
      </c>
      <c r="F22" s="54" t="str">
        <f>IF('[1]Перечень тарифов'!J21="","наименование отсутствует",""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2" s="40"/>
      <c r="H22" s="56" t="s">
        <v>27</v>
      </c>
      <c r="I22" s="56" t="s">
        <v>28</v>
      </c>
      <c r="J22" s="67">
        <v>1072967.9513061529</v>
      </c>
      <c r="K22" s="40" t="s">
        <v>21</v>
      </c>
      <c r="L22" s="58" t="s">
        <v>38</v>
      </c>
      <c r="M22" s="39"/>
    </row>
    <row r="23" spans="1:15" ht="18.75">
      <c r="A23" s="34"/>
      <c r="C23" s="51"/>
      <c r="D23" s="52"/>
      <c r="E23" s="53"/>
      <c r="F23" s="54"/>
      <c r="G23" s="59"/>
      <c r="H23" s="60" t="s">
        <v>31</v>
      </c>
      <c r="I23" s="68"/>
      <c r="J23" s="68"/>
      <c r="K23" s="62"/>
      <c r="L23" s="63"/>
      <c r="M23" s="39"/>
    </row>
    <row r="24" spans="1:15" ht="18.75">
      <c r="A24" s="34"/>
      <c r="C24" s="8"/>
      <c r="D24" s="64" t="s">
        <v>15</v>
      </c>
      <c r="E24" s="36" t="s">
        <v>39</v>
      </c>
      <c r="F24" s="36"/>
      <c r="G24" s="36"/>
      <c r="H24" s="36"/>
      <c r="I24" s="36"/>
      <c r="J24" s="36"/>
      <c r="K24" s="36"/>
      <c r="L24" s="65"/>
      <c r="M24" s="39"/>
    </row>
    <row r="25" spans="1:15" ht="18.75">
      <c r="A25" s="34"/>
      <c r="C25" s="51"/>
      <c r="D25" s="69" t="s">
        <v>40</v>
      </c>
      <c r="E25" s="53" t="str">
        <f>IF('[1]Перечень тарифов'!E21="","наименование отсутствует","" &amp; '[1]Перечень тарифов'!E21 &amp; "")</f>
        <v>Тарифы на услуги по передаче тепловой энергии</v>
      </c>
      <c r="F25" s="54" t="str">
        <f>IF('[1]Перечень тарифов'!J21="","наименование отсутствует",""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5" s="40"/>
      <c r="H25" s="55" t="s">
        <v>27</v>
      </c>
      <c r="I25" s="56" t="s">
        <v>28</v>
      </c>
      <c r="J25" s="67">
        <v>2348.1625268812904</v>
      </c>
      <c r="K25" s="40" t="s">
        <v>21</v>
      </c>
      <c r="L25" s="58" t="s">
        <v>41</v>
      </c>
      <c r="M25" s="39"/>
    </row>
    <row r="26" spans="1:15" ht="18.75">
      <c r="A26" s="34"/>
      <c r="C26" s="51"/>
      <c r="D26" s="70"/>
      <c r="E26" s="53"/>
      <c r="F26" s="54"/>
      <c r="G26" s="59"/>
      <c r="H26" s="60" t="s">
        <v>31</v>
      </c>
      <c r="I26" s="68"/>
      <c r="J26" s="68"/>
      <c r="K26" s="62"/>
      <c r="L26" s="63"/>
      <c r="M26" s="39"/>
    </row>
    <row r="27" spans="1:15" ht="18.75">
      <c r="A27" s="34"/>
      <c r="C27" s="8"/>
      <c r="D27" s="64" t="s">
        <v>16</v>
      </c>
      <c r="E27" s="36" t="s">
        <v>42</v>
      </c>
      <c r="F27" s="36"/>
      <c r="G27" s="36"/>
      <c r="H27" s="36"/>
      <c r="I27" s="36"/>
      <c r="J27" s="36"/>
      <c r="K27" s="36"/>
      <c r="L27" s="65"/>
      <c r="M27" s="39"/>
    </row>
    <row r="28" spans="1:15" ht="18.75">
      <c r="A28" s="34"/>
      <c r="C28" s="51"/>
      <c r="D28" s="69" t="s">
        <v>43</v>
      </c>
      <c r="E28" s="53" t="str">
        <f>IF('[1]Перечень тарифов'!E21="","наименование отсутствует","" &amp; '[1]Перечень тарифов'!E21 &amp; "")</f>
        <v>Тарифы на услуги по передаче тепловой энергии</v>
      </c>
      <c r="F28" s="54" t="str">
        <f>IF('[1]Перечень тарифов'!J21="","наименование отсутствует",""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8" s="40"/>
      <c r="H28" s="55" t="s">
        <v>27</v>
      </c>
      <c r="I28" s="56" t="s">
        <v>28</v>
      </c>
      <c r="J28" s="67">
        <v>0</v>
      </c>
      <c r="K28" s="40" t="s">
        <v>21</v>
      </c>
      <c r="L28" s="58" t="s">
        <v>44</v>
      </c>
      <c r="M28" s="39"/>
      <c r="O28" s="5" t="s">
        <v>45</v>
      </c>
    </row>
    <row r="29" spans="1:15" ht="18.75">
      <c r="A29" s="34"/>
      <c r="C29" s="51"/>
      <c r="D29" s="70"/>
      <c r="E29" s="53"/>
      <c r="F29" s="54"/>
      <c r="G29" s="59"/>
      <c r="H29" s="60" t="s">
        <v>31</v>
      </c>
      <c r="I29" s="68"/>
      <c r="J29" s="68"/>
      <c r="K29" s="62"/>
      <c r="L29" s="63"/>
      <c r="M29" s="39"/>
    </row>
    <row r="30" spans="1:15" ht="18.75">
      <c r="A30" s="34"/>
      <c r="B30" s="2">
        <v>3</v>
      </c>
      <c r="C30" s="8"/>
      <c r="D30" s="64" t="s">
        <v>17</v>
      </c>
      <c r="E30" s="36" t="s">
        <v>46</v>
      </c>
      <c r="F30" s="36"/>
      <c r="G30" s="36"/>
      <c r="H30" s="36"/>
      <c r="I30" s="36"/>
      <c r="J30" s="36"/>
      <c r="K30" s="36"/>
      <c r="L30" s="65"/>
      <c r="M30" s="39"/>
    </row>
    <row r="31" spans="1:15" ht="18.75">
      <c r="A31" s="34"/>
      <c r="C31" s="51"/>
      <c r="D31" s="69" t="s">
        <v>47</v>
      </c>
      <c r="E31" s="53" t="str">
        <f>IF('[1]Перечень тарифов'!E21="","наименование отсутствует","" &amp; '[1]Перечень тарифов'!E21 &amp; "")</f>
        <v>Тарифы на услуги по передаче тепловой энергии</v>
      </c>
      <c r="F31" s="54" t="str">
        <f>IF('[1]Перечень тарифов'!J21="","наименование отсутствует",""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31" s="40"/>
      <c r="H31" s="55" t="s">
        <v>27</v>
      </c>
      <c r="I31" s="56" t="s">
        <v>28</v>
      </c>
      <c r="J31" s="67">
        <v>0</v>
      </c>
      <c r="K31" s="40" t="s">
        <v>21</v>
      </c>
      <c r="L31" s="58" t="s">
        <v>48</v>
      </c>
      <c r="M31" s="39"/>
    </row>
    <row r="32" spans="1:15" ht="18.75">
      <c r="A32" s="34"/>
      <c r="C32" s="51"/>
      <c r="D32" s="70"/>
      <c r="E32" s="53"/>
      <c r="F32" s="54"/>
      <c r="G32" s="59"/>
      <c r="H32" s="60" t="s">
        <v>31</v>
      </c>
      <c r="I32" s="68"/>
      <c r="J32" s="68"/>
      <c r="K32" s="62"/>
      <c r="L32" s="63"/>
      <c r="M32" s="39"/>
    </row>
    <row r="33" spans="1:15" s="71" customFormat="1" ht="11.25">
      <c r="A33" s="34"/>
      <c r="D33" s="72"/>
      <c r="E33" s="72"/>
      <c r="F33" s="72"/>
      <c r="G33" s="72"/>
      <c r="H33" s="72"/>
      <c r="I33" s="72"/>
      <c r="J33" s="72"/>
      <c r="K33" s="72"/>
      <c r="L33" s="72"/>
      <c r="N33" s="73"/>
      <c r="O33" s="73"/>
    </row>
    <row r="34" spans="1:15">
      <c r="D34" s="74">
        <v>1</v>
      </c>
      <c r="E34" s="75" t="s">
        <v>49</v>
      </c>
      <c r="F34" s="75"/>
      <c r="G34" s="75"/>
      <c r="H34" s="75"/>
      <c r="I34" s="75"/>
      <c r="J34" s="75"/>
      <c r="K34" s="75"/>
      <c r="L34" s="75"/>
    </row>
  </sheetData>
  <mergeCells count="48">
    <mergeCell ref="E34:L34"/>
    <mergeCell ref="E30:K30"/>
    <mergeCell ref="C31:C32"/>
    <mergeCell ref="D31:D32"/>
    <mergeCell ref="E31:E32"/>
    <mergeCell ref="F31:F32"/>
    <mergeCell ref="L31:L32"/>
    <mergeCell ref="E27:K27"/>
    <mergeCell ref="C28:C29"/>
    <mergeCell ref="D28:D29"/>
    <mergeCell ref="E28:E29"/>
    <mergeCell ref="F28:F29"/>
    <mergeCell ref="L28:L29"/>
    <mergeCell ref="L22:L23"/>
    <mergeCell ref="E24:K24"/>
    <mergeCell ref="C25:C26"/>
    <mergeCell ref="D25:D26"/>
    <mergeCell ref="E25:E26"/>
    <mergeCell ref="F25:F26"/>
    <mergeCell ref="L25:L26"/>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J15" location="'Форма 4.10.1'!$J$15" tooltip="Кликните по гиперссылке, чтобы перейти по гиперссылке или отредактировать её" display="Постановление№357"/>
    <hyperlink ref="K20" location="'Форма 4.10.1'!$K$20" tooltip="Кликните по гиперссылке, чтобы перейти по гиперссылке или отредактировать её" display="https://portal.eias.ru/Portal/DownloadPage.aspx?type=12&amp;guid=25df333a-a2c0-425d-b76f-dda001f8304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topLeftCell="I4" workbookViewId="0">
      <selection activeCell="J42" sqref="J42"/>
    </sheetView>
  </sheetViews>
  <sheetFormatPr defaultColWidth="10.5703125" defaultRowHeight="11.25"/>
  <cols>
    <col min="1" max="6" width="10.5703125" style="4" hidden="1" customWidth="1"/>
    <col min="7" max="8" width="9.140625" style="1" hidden="1" customWidth="1"/>
    <col min="9" max="9" width="12.7109375" style="4" customWidth="1"/>
    <col min="10" max="10" width="44.7109375" style="4" customWidth="1"/>
    <col min="11" max="11" width="2.140625" style="4" hidden="1" customWidth="1"/>
    <col min="12" max="12" width="23.7109375" style="4" customWidth="1"/>
    <col min="13" max="14" width="23.7109375" style="4" hidden="1" customWidth="1"/>
    <col min="15" max="15" width="11.7109375" style="4" customWidth="1"/>
    <col min="16" max="16" width="3.7109375" style="4" customWidth="1"/>
    <col min="17" max="17" width="11.7109375" style="4" customWidth="1"/>
    <col min="18" max="18" width="8.5703125" style="4" customWidth="1"/>
    <col min="19" max="19" width="23.7109375" style="4" customWidth="1"/>
    <col min="20" max="21" width="23.7109375" style="4" hidden="1" customWidth="1"/>
    <col min="22" max="22" width="11.7109375" style="4" customWidth="1"/>
    <col min="23" max="23" width="3.7109375" style="4" customWidth="1"/>
    <col min="24" max="24" width="11.7109375" style="4" customWidth="1"/>
    <col min="25" max="25" width="8.5703125" style="4" hidden="1" customWidth="1"/>
    <col min="26" max="26" width="4.7109375" style="4" customWidth="1"/>
    <col min="27" max="27" width="115.7109375" style="4" customWidth="1"/>
    <col min="28" max="30" width="10.5703125" style="76"/>
    <col min="31" max="31" width="10.140625" style="76" customWidth="1"/>
    <col min="32" max="38" width="10.5703125" style="76"/>
    <col min="39" max="260" width="10.5703125" style="4"/>
    <col min="261" max="268" width="0" style="4" hidden="1" customWidth="1"/>
    <col min="269" max="271" width="3.7109375" style="4" customWidth="1"/>
    <col min="272" max="272" width="12.7109375" style="4" customWidth="1"/>
    <col min="273" max="273" width="47.42578125" style="4" customWidth="1"/>
    <col min="274" max="277" width="0" style="4" hidden="1" customWidth="1"/>
    <col min="278" max="278" width="11.7109375" style="4" customWidth="1"/>
    <col min="279" max="279" width="6.42578125" style="4" bestFit="1" customWidth="1"/>
    <col min="280" max="280" width="11.7109375" style="4" customWidth="1"/>
    <col min="281" max="281" width="0" style="4" hidden="1" customWidth="1"/>
    <col min="282" max="282" width="3.7109375" style="4" customWidth="1"/>
    <col min="283" max="283" width="11.140625" style="4" bestFit="1" customWidth="1"/>
    <col min="284" max="286" width="10.5703125" style="4"/>
    <col min="287" max="287" width="10.140625" style="4" customWidth="1"/>
    <col min="288" max="516" width="10.5703125" style="4"/>
    <col min="517" max="524" width="0" style="4" hidden="1" customWidth="1"/>
    <col min="525" max="527" width="3.7109375" style="4" customWidth="1"/>
    <col min="528" max="528" width="12.7109375" style="4" customWidth="1"/>
    <col min="529" max="529" width="47.42578125" style="4" customWidth="1"/>
    <col min="530" max="533" width="0" style="4" hidden="1" customWidth="1"/>
    <col min="534" max="534" width="11.7109375" style="4" customWidth="1"/>
    <col min="535" max="535" width="6.42578125" style="4" bestFit="1" customWidth="1"/>
    <col min="536" max="536" width="11.7109375" style="4" customWidth="1"/>
    <col min="537" max="537" width="0" style="4" hidden="1" customWidth="1"/>
    <col min="538" max="538" width="3.7109375" style="4" customWidth="1"/>
    <col min="539" max="539" width="11.140625" style="4" bestFit="1" customWidth="1"/>
    <col min="540" max="542" width="10.5703125" style="4"/>
    <col min="543" max="543" width="10.140625" style="4" customWidth="1"/>
    <col min="544" max="772" width="10.5703125" style="4"/>
    <col min="773" max="780" width="0" style="4" hidden="1" customWidth="1"/>
    <col min="781" max="783" width="3.7109375" style="4" customWidth="1"/>
    <col min="784" max="784" width="12.7109375" style="4" customWidth="1"/>
    <col min="785" max="785" width="47.42578125" style="4" customWidth="1"/>
    <col min="786" max="789" width="0" style="4" hidden="1" customWidth="1"/>
    <col min="790" max="790" width="11.7109375" style="4" customWidth="1"/>
    <col min="791" max="791" width="6.42578125" style="4" bestFit="1" customWidth="1"/>
    <col min="792" max="792" width="11.7109375" style="4" customWidth="1"/>
    <col min="793" max="793" width="0" style="4" hidden="1" customWidth="1"/>
    <col min="794" max="794" width="3.7109375" style="4" customWidth="1"/>
    <col min="795" max="795" width="11.140625" style="4" bestFit="1" customWidth="1"/>
    <col min="796" max="798" width="10.5703125" style="4"/>
    <col min="799" max="799" width="10.140625" style="4" customWidth="1"/>
    <col min="800" max="1028" width="10.5703125" style="4"/>
    <col min="1029" max="1036" width="0" style="4" hidden="1" customWidth="1"/>
    <col min="1037" max="1039" width="3.7109375" style="4" customWidth="1"/>
    <col min="1040" max="1040" width="12.7109375" style="4" customWidth="1"/>
    <col min="1041" max="1041" width="47.42578125" style="4" customWidth="1"/>
    <col min="1042" max="1045" width="0" style="4" hidden="1" customWidth="1"/>
    <col min="1046" max="1046" width="11.7109375" style="4" customWidth="1"/>
    <col min="1047" max="1047" width="6.42578125" style="4" bestFit="1" customWidth="1"/>
    <col min="1048" max="1048" width="11.7109375" style="4" customWidth="1"/>
    <col min="1049" max="1049" width="0" style="4" hidden="1" customWidth="1"/>
    <col min="1050" max="1050" width="3.7109375" style="4" customWidth="1"/>
    <col min="1051" max="1051" width="11.140625" style="4" bestFit="1" customWidth="1"/>
    <col min="1052" max="1054" width="10.5703125" style="4"/>
    <col min="1055" max="1055" width="10.140625" style="4" customWidth="1"/>
    <col min="1056" max="1284" width="10.5703125" style="4"/>
    <col min="1285" max="1292" width="0" style="4" hidden="1" customWidth="1"/>
    <col min="1293" max="1295" width="3.7109375" style="4" customWidth="1"/>
    <col min="1296" max="1296" width="12.7109375" style="4" customWidth="1"/>
    <col min="1297" max="1297" width="47.42578125" style="4" customWidth="1"/>
    <col min="1298" max="1301" width="0" style="4" hidden="1" customWidth="1"/>
    <col min="1302" max="1302" width="11.7109375" style="4" customWidth="1"/>
    <col min="1303" max="1303" width="6.42578125" style="4" bestFit="1" customWidth="1"/>
    <col min="1304" max="1304" width="11.7109375" style="4" customWidth="1"/>
    <col min="1305" max="1305" width="0" style="4" hidden="1" customWidth="1"/>
    <col min="1306" max="1306" width="3.7109375" style="4" customWidth="1"/>
    <col min="1307" max="1307" width="11.140625" style="4" bestFit="1" customWidth="1"/>
    <col min="1308" max="1310" width="10.5703125" style="4"/>
    <col min="1311" max="1311" width="10.140625" style="4" customWidth="1"/>
    <col min="1312" max="1540" width="10.5703125" style="4"/>
    <col min="1541" max="1548" width="0" style="4" hidden="1" customWidth="1"/>
    <col min="1549" max="1551" width="3.7109375" style="4" customWidth="1"/>
    <col min="1552" max="1552" width="12.7109375" style="4" customWidth="1"/>
    <col min="1553" max="1553" width="47.42578125" style="4" customWidth="1"/>
    <col min="1554" max="1557" width="0" style="4" hidden="1" customWidth="1"/>
    <col min="1558" max="1558" width="11.7109375" style="4" customWidth="1"/>
    <col min="1559" max="1559" width="6.42578125" style="4" bestFit="1" customWidth="1"/>
    <col min="1560" max="1560" width="11.7109375" style="4" customWidth="1"/>
    <col min="1561" max="1561" width="0" style="4" hidden="1" customWidth="1"/>
    <col min="1562" max="1562" width="3.7109375" style="4" customWidth="1"/>
    <col min="1563" max="1563" width="11.140625" style="4" bestFit="1" customWidth="1"/>
    <col min="1564" max="1566" width="10.5703125" style="4"/>
    <col min="1567" max="1567" width="10.140625" style="4" customWidth="1"/>
    <col min="1568" max="1796" width="10.5703125" style="4"/>
    <col min="1797" max="1804" width="0" style="4" hidden="1" customWidth="1"/>
    <col min="1805" max="1807" width="3.7109375" style="4" customWidth="1"/>
    <col min="1808" max="1808" width="12.7109375" style="4" customWidth="1"/>
    <col min="1809" max="1809" width="47.42578125" style="4" customWidth="1"/>
    <col min="1810" max="1813" width="0" style="4" hidden="1" customWidth="1"/>
    <col min="1814" max="1814" width="11.7109375" style="4" customWidth="1"/>
    <col min="1815" max="1815" width="6.42578125" style="4" bestFit="1" customWidth="1"/>
    <col min="1816" max="1816" width="11.7109375" style="4" customWidth="1"/>
    <col min="1817" max="1817" width="0" style="4" hidden="1" customWidth="1"/>
    <col min="1818" max="1818" width="3.7109375" style="4" customWidth="1"/>
    <col min="1819" max="1819" width="11.140625" style="4" bestFit="1" customWidth="1"/>
    <col min="1820" max="1822" width="10.5703125" style="4"/>
    <col min="1823" max="1823" width="10.140625" style="4" customWidth="1"/>
    <col min="1824" max="2052" width="10.5703125" style="4"/>
    <col min="2053" max="2060" width="0" style="4" hidden="1" customWidth="1"/>
    <col min="2061" max="2063" width="3.7109375" style="4" customWidth="1"/>
    <col min="2064" max="2064" width="12.7109375" style="4" customWidth="1"/>
    <col min="2065" max="2065" width="47.42578125" style="4" customWidth="1"/>
    <col min="2066" max="2069" width="0" style="4" hidden="1" customWidth="1"/>
    <col min="2070" max="2070" width="11.7109375" style="4" customWidth="1"/>
    <col min="2071" max="2071" width="6.42578125" style="4" bestFit="1" customWidth="1"/>
    <col min="2072" max="2072" width="11.7109375" style="4" customWidth="1"/>
    <col min="2073" max="2073" width="0" style="4" hidden="1" customWidth="1"/>
    <col min="2074" max="2074" width="3.7109375" style="4" customWidth="1"/>
    <col min="2075" max="2075" width="11.140625" style="4" bestFit="1" customWidth="1"/>
    <col min="2076" max="2078" width="10.5703125" style="4"/>
    <col min="2079" max="2079" width="10.140625" style="4" customWidth="1"/>
    <col min="2080" max="2308" width="10.5703125" style="4"/>
    <col min="2309" max="2316" width="0" style="4" hidden="1" customWidth="1"/>
    <col min="2317" max="2319" width="3.7109375" style="4" customWidth="1"/>
    <col min="2320" max="2320" width="12.7109375" style="4" customWidth="1"/>
    <col min="2321" max="2321" width="47.42578125" style="4" customWidth="1"/>
    <col min="2322" max="2325" width="0" style="4" hidden="1" customWidth="1"/>
    <col min="2326" max="2326" width="11.7109375" style="4" customWidth="1"/>
    <col min="2327" max="2327" width="6.42578125" style="4" bestFit="1" customWidth="1"/>
    <col min="2328" max="2328" width="11.7109375" style="4" customWidth="1"/>
    <col min="2329" max="2329" width="0" style="4" hidden="1" customWidth="1"/>
    <col min="2330" max="2330" width="3.7109375" style="4" customWidth="1"/>
    <col min="2331" max="2331" width="11.140625" style="4" bestFit="1" customWidth="1"/>
    <col min="2332" max="2334" width="10.5703125" style="4"/>
    <col min="2335" max="2335" width="10.140625" style="4" customWidth="1"/>
    <col min="2336" max="2564" width="10.5703125" style="4"/>
    <col min="2565" max="2572" width="0" style="4" hidden="1" customWidth="1"/>
    <col min="2573" max="2575" width="3.7109375" style="4" customWidth="1"/>
    <col min="2576" max="2576" width="12.7109375" style="4" customWidth="1"/>
    <col min="2577" max="2577" width="47.42578125" style="4" customWidth="1"/>
    <col min="2578" max="2581" width="0" style="4" hidden="1" customWidth="1"/>
    <col min="2582" max="2582" width="11.7109375" style="4" customWidth="1"/>
    <col min="2583" max="2583" width="6.42578125" style="4" bestFit="1" customWidth="1"/>
    <col min="2584" max="2584" width="11.7109375" style="4" customWidth="1"/>
    <col min="2585" max="2585" width="0" style="4" hidden="1" customWidth="1"/>
    <col min="2586" max="2586" width="3.7109375" style="4" customWidth="1"/>
    <col min="2587" max="2587" width="11.140625" style="4" bestFit="1" customWidth="1"/>
    <col min="2588" max="2590" width="10.5703125" style="4"/>
    <col min="2591" max="2591" width="10.140625" style="4" customWidth="1"/>
    <col min="2592" max="2820" width="10.5703125" style="4"/>
    <col min="2821" max="2828" width="0" style="4" hidden="1" customWidth="1"/>
    <col min="2829" max="2831" width="3.7109375" style="4" customWidth="1"/>
    <col min="2832" max="2832" width="12.7109375" style="4" customWidth="1"/>
    <col min="2833" max="2833" width="47.42578125" style="4" customWidth="1"/>
    <col min="2834" max="2837" width="0" style="4" hidden="1" customWidth="1"/>
    <col min="2838" max="2838" width="11.7109375" style="4" customWidth="1"/>
    <col min="2839" max="2839" width="6.42578125" style="4" bestFit="1" customWidth="1"/>
    <col min="2840" max="2840" width="11.7109375" style="4" customWidth="1"/>
    <col min="2841" max="2841" width="0" style="4" hidden="1" customWidth="1"/>
    <col min="2842" max="2842" width="3.7109375" style="4" customWidth="1"/>
    <col min="2843" max="2843" width="11.140625" style="4" bestFit="1" customWidth="1"/>
    <col min="2844" max="2846" width="10.5703125" style="4"/>
    <col min="2847" max="2847" width="10.140625" style="4" customWidth="1"/>
    <col min="2848" max="3076" width="10.5703125" style="4"/>
    <col min="3077" max="3084" width="0" style="4" hidden="1" customWidth="1"/>
    <col min="3085" max="3087" width="3.7109375" style="4" customWidth="1"/>
    <col min="3088" max="3088" width="12.7109375" style="4" customWidth="1"/>
    <col min="3089" max="3089" width="47.42578125" style="4" customWidth="1"/>
    <col min="3090" max="3093" width="0" style="4" hidden="1" customWidth="1"/>
    <col min="3094" max="3094" width="11.7109375" style="4" customWidth="1"/>
    <col min="3095" max="3095" width="6.42578125" style="4" bestFit="1" customWidth="1"/>
    <col min="3096" max="3096" width="11.7109375" style="4" customWidth="1"/>
    <col min="3097" max="3097" width="0" style="4" hidden="1" customWidth="1"/>
    <col min="3098" max="3098" width="3.7109375" style="4" customWidth="1"/>
    <col min="3099" max="3099" width="11.140625" style="4" bestFit="1" customWidth="1"/>
    <col min="3100" max="3102" width="10.5703125" style="4"/>
    <col min="3103" max="3103" width="10.140625" style="4" customWidth="1"/>
    <col min="3104" max="3332" width="10.5703125" style="4"/>
    <col min="3333" max="3340" width="0" style="4" hidden="1" customWidth="1"/>
    <col min="3341" max="3343" width="3.7109375" style="4" customWidth="1"/>
    <col min="3344" max="3344" width="12.7109375" style="4" customWidth="1"/>
    <col min="3345" max="3345" width="47.42578125" style="4" customWidth="1"/>
    <col min="3346" max="3349" width="0" style="4" hidden="1" customWidth="1"/>
    <col min="3350" max="3350" width="11.7109375" style="4" customWidth="1"/>
    <col min="3351" max="3351" width="6.42578125" style="4" bestFit="1" customWidth="1"/>
    <col min="3352" max="3352" width="11.7109375" style="4" customWidth="1"/>
    <col min="3353" max="3353" width="0" style="4" hidden="1" customWidth="1"/>
    <col min="3354" max="3354" width="3.7109375" style="4" customWidth="1"/>
    <col min="3355" max="3355" width="11.140625" style="4" bestFit="1" customWidth="1"/>
    <col min="3356" max="3358" width="10.5703125" style="4"/>
    <col min="3359" max="3359" width="10.140625" style="4" customWidth="1"/>
    <col min="3360" max="3588" width="10.5703125" style="4"/>
    <col min="3589" max="3596" width="0" style="4" hidden="1" customWidth="1"/>
    <col min="3597" max="3599" width="3.7109375" style="4" customWidth="1"/>
    <col min="3600" max="3600" width="12.7109375" style="4" customWidth="1"/>
    <col min="3601" max="3601" width="47.42578125" style="4" customWidth="1"/>
    <col min="3602" max="3605" width="0" style="4" hidden="1" customWidth="1"/>
    <col min="3606" max="3606" width="11.7109375" style="4" customWidth="1"/>
    <col min="3607" max="3607" width="6.42578125" style="4" bestFit="1" customWidth="1"/>
    <col min="3608" max="3608" width="11.7109375" style="4" customWidth="1"/>
    <col min="3609" max="3609" width="0" style="4" hidden="1" customWidth="1"/>
    <col min="3610" max="3610" width="3.7109375" style="4" customWidth="1"/>
    <col min="3611" max="3611" width="11.140625" style="4" bestFit="1" customWidth="1"/>
    <col min="3612" max="3614" width="10.5703125" style="4"/>
    <col min="3615" max="3615" width="10.140625" style="4" customWidth="1"/>
    <col min="3616" max="3844" width="10.5703125" style="4"/>
    <col min="3845" max="3852" width="0" style="4" hidden="1" customWidth="1"/>
    <col min="3853" max="3855" width="3.7109375" style="4" customWidth="1"/>
    <col min="3856" max="3856" width="12.7109375" style="4" customWidth="1"/>
    <col min="3857" max="3857" width="47.42578125" style="4" customWidth="1"/>
    <col min="3858" max="3861" width="0" style="4" hidden="1" customWidth="1"/>
    <col min="3862" max="3862" width="11.7109375" style="4" customWidth="1"/>
    <col min="3863" max="3863" width="6.42578125" style="4" bestFit="1" customWidth="1"/>
    <col min="3864" max="3864" width="11.7109375" style="4" customWidth="1"/>
    <col min="3865" max="3865" width="0" style="4" hidden="1" customWidth="1"/>
    <col min="3866" max="3866" width="3.7109375" style="4" customWidth="1"/>
    <col min="3867" max="3867" width="11.140625" style="4" bestFit="1" customWidth="1"/>
    <col min="3868" max="3870" width="10.5703125" style="4"/>
    <col min="3871" max="3871" width="10.140625" style="4" customWidth="1"/>
    <col min="3872" max="4100" width="10.5703125" style="4"/>
    <col min="4101" max="4108" width="0" style="4" hidden="1" customWidth="1"/>
    <col min="4109" max="4111" width="3.7109375" style="4" customWidth="1"/>
    <col min="4112" max="4112" width="12.7109375" style="4" customWidth="1"/>
    <col min="4113" max="4113" width="47.42578125" style="4" customWidth="1"/>
    <col min="4114" max="4117" width="0" style="4" hidden="1" customWidth="1"/>
    <col min="4118" max="4118" width="11.7109375" style="4" customWidth="1"/>
    <col min="4119" max="4119" width="6.42578125" style="4" bestFit="1" customWidth="1"/>
    <col min="4120" max="4120" width="11.7109375" style="4" customWidth="1"/>
    <col min="4121" max="4121" width="0" style="4" hidden="1" customWidth="1"/>
    <col min="4122" max="4122" width="3.7109375" style="4" customWidth="1"/>
    <col min="4123" max="4123" width="11.140625" style="4" bestFit="1" customWidth="1"/>
    <col min="4124" max="4126" width="10.5703125" style="4"/>
    <col min="4127" max="4127" width="10.140625" style="4" customWidth="1"/>
    <col min="4128" max="4356" width="10.5703125" style="4"/>
    <col min="4357" max="4364" width="0" style="4" hidden="1" customWidth="1"/>
    <col min="4365" max="4367" width="3.7109375" style="4" customWidth="1"/>
    <col min="4368" max="4368" width="12.7109375" style="4" customWidth="1"/>
    <col min="4369" max="4369" width="47.42578125" style="4" customWidth="1"/>
    <col min="4370" max="4373" width="0" style="4" hidden="1" customWidth="1"/>
    <col min="4374" max="4374" width="11.7109375" style="4" customWidth="1"/>
    <col min="4375" max="4375" width="6.42578125" style="4" bestFit="1" customWidth="1"/>
    <col min="4376" max="4376" width="11.7109375" style="4" customWidth="1"/>
    <col min="4377" max="4377" width="0" style="4" hidden="1" customWidth="1"/>
    <col min="4378" max="4378" width="3.7109375" style="4" customWidth="1"/>
    <col min="4379" max="4379" width="11.140625" style="4" bestFit="1" customWidth="1"/>
    <col min="4380" max="4382" width="10.5703125" style="4"/>
    <col min="4383" max="4383" width="10.140625" style="4" customWidth="1"/>
    <col min="4384" max="4612" width="10.5703125" style="4"/>
    <col min="4613" max="4620" width="0" style="4" hidden="1" customWidth="1"/>
    <col min="4621" max="4623" width="3.7109375" style="4" customWidth="1"/>
    <col min="4624" max="4624" width="12.7109375" style="4" customWidth="1"/>
    <col min="4625" max="4625" width="47.42578125" style="4" customWidth="1"/>
    <col min="4626" max="4629" width="0" style="4" hidden="1" customWidth="1"/>
    <col min="4630" max="4630" width="11.7109375" style="4" customWidth="1"/>
    <col min="4631" max="4631" width="6.42578125" style="4" bestFit="1" customWidth="1"/>
    <col min="4632" max="4632" width="11.7109375" style="4" customWidth="1"/>
    <col min="4633" max="4633" width="0" style="4" hidden="1" customWidth="1"/>
    <col min="4634" max="4634" width="3.7109375" style="4" customWidth="1"/>
    <col min="4635" max="4635" width="11.140625" style="4" bestFit="1" customWidth="1"/>
    <col min="4636" max="4638" width="10.5703125" style="4"/>
    <col min="4639" max="4639" width="10.140625" style="4" customWidth="1"/>
    <col min="4640" max="4868" width="10.5703125" style="4"/>
    <col min="4869" max="4876" width="0" style="4" hidden="1" customWidth="1"/>
    <col min="4877" max="4879" width="3.7109375" style="4" customWidth="1"/>
    <col min="4880" max="4880" width="12.7109375" style="4" customWidth="1"/>
    <col min="4881" max="4881" width="47.42578125" style="4" customWidth="1"/>
    <col min="4882" max="4885" width="0" style="4" hidden="1" customWidth="1"/>
    <col min="4886" max="4886" width="11.7109375" style="4" customWidth="1"/>
    <col min="4887" max="4887" width="6.42578125" style="4" bestFit="1" customWidth="1"/>
    <col min="4888" max="4888" width="11.7109375" style="4" customWidth="1"/>
    <col min="4889" max="4889" width="0" style="4" hidden="1" customWidth="1"/>
    <col min="4890" max="4890" width="3.7109375" style="4" customWidth="1"/>
    <col min="4891" max="4891" width="11.140625" style="4" bestFit="1" customWidth="1"/>
    <col min="4892" max="4894" width="10.5703125" style="4"/>
    <col min="4895" max="4895" width="10.140625" style="4" customWidth="1"/>
    <col min="4896" max="5124" width="10.5703125" style="4"/>
    <col min="5125" max="5132" width="0" style="4" hidden="1" customWidth="1"/>
    <col min="5133" max="5135" width="3.7109375" style="4" customWidth="1"/>
    <col min="5136" max="5136" width="12.7109375" style="4" customWidth="1"/>
    <col min="5137" max="5137" width="47.42578125" style="4" customWidth="1"/>
    <col min="5138" max="5141" width="0" style="4" hidden="1" customWidth="1"/>
    <col min="5142" max="5142" width="11.7109375" style="4" customWidth="1"/>
    <col min="5143" max="5143" width="6.42578125" style="4" bestFit="1" customWidth="1"/>
    <col min="5144" max="5144" width="11.7109375" style="4" customWidth="1"/>
    <col min="5145" max="5145" width="0" style="4" hidden="1" customWidth="1"/>
    <col min="5146" max="5146" width="3.7109375" style="4" customWidth="1"/>
    <col min="5147" max="5147" width="11.140625" style="4" bestFit="1" customWidth="1"/>
    <col min="5148" max="5150" width="10.5703125" style="4"/>
    <col min="5151" max="5151" width="10.140625" style="4" customWidth="1"/>
    <col min="5152" max="5380" width="10.5703125" style="4"/>
    <col min="5381" max="5388" width="0" style="4" hidden="1" customWidth="1"/>
    <col min="5389" max="5391" width="3.7109375" style="4" customWidth="1"/>
    <col min="5392" max="5392" width="12.7109375" style="4" customWidth="1"/>
    <col min="5393" max="5393" width="47.42578125" style="4" customWidth="1"/>
    <col min="5394" max="5397" width="0" style="4" hidden="1" customWidth="1"/>
    <col min="5398" max="5398" width="11.7109375" style="4" customWidth="1"/>
    <col min="5399" max="5399" width="6.42578125" style="4" bestFit="1" customWidth="1"/>
    <col min="5400" max="5400" width="11.7109375" style="4" customWidth="1"/>
    <col min="5401" max="5401" width="0" style="4" hidden="1" customWidth="1"/>
    <col min="5402" max="5402" width="3.7109375" style="4" customWidth="1"/>
    <col min="5403" max="5403" width="11.140625" style="4" bestFit="1" customWidth="1"/>
    <col min="5404" max="5406" width="10.5703125" style="4"/>
    <col min="5407" max="5407" width="10.140625" style="4" customWidth="1"/>
    <col min="5408" max="5636" width="10.5703125" style="4"/>
    <col min="5637" max="5644" width="0" style="4" hidden="1" customWidth="1"/>
    <col min="5645" max="5647" width="3.7109375" style="4" customWidth="1"/>
    <col min="5648" max="5648" width="12.7109375" style="4" customWidth="1"/>
    <col min="5649" max="5649" width="47.42578125" style="4" customWidth="1"/>
    <col min="5650" max="5653" width="0" style="4" hidden="1" customWidth="1"/>
    <col min="5654" max="5654" width="11.7109375" style="4" customWidth="1"/>
    <col min="5655" max="5655" width="6.42578125" style="4" bestFit="1" customWidth="1"/>
    <col min="5656" max="5656" width="11.7109375" style="4" customWidth="1"/>
    <col min="5657" max="5657" width="0" style="4" hidden="1" customWidth="1"/>
    <col min="5658" max="5658" width="3.7109375" style="4" customWidth="1"/>
    <col min="5659" max="5659" width="11.140625" style="4" bestFit="1" customWidth="1"/>
    <col min="5660" max="5662" width="10.5703125" style="4"/>
    <col min="5663" max="5663" width="10.140625" style="4" customWidth="1"/>
    <col min="5664" max="5892" width="10.5703125" style="4"/>
    <col min="5893" max="5900" width="0" style="4" hidden="1" customWidth="1"/>
    <col min="5901" max="5903" width="3.7109375" style="4" customWidth="1"/>
    <col min="5904" max="5904" width="12.7109375" style="4" customWidth="1"/>
    <col min="5905" max="5905" width="47.42578125" style="4" customWidth="1"/>
    <col min="5906" max="5909" width="0" style="4" hidden="1" customWidth="1"/>
    <col min="5910" max="5910" width="11.7109375" style="4" customWidth="1"/>
    <col min="5911" max="5911" width="6.42578125" style="4" bestFit="1" customWidth="1"/>
    <col min="5912" max="5912" width="11.7109375" style="4" customWidth="1"/>
    <col min="5913" max="5913" width="0" style="4" hidden="1" customWidth="1"/>
    <col min="5914" max="5914" width="3.7109375" style="4" customWidth="1"/>
    <col min="5915" max="5915" width="11.140625" style="4" bestFit="1" customWidth="1"/>
    <col min="5916" max="5918" width="10.5703125" style="4"/>
    <col min="5919" max="5919" width="10.140625" style="4" customWidth="1"/>
    <col min="5920" max="6148" width="10.5703125" style="4"/>
    <col min="6149" max="6156" width="0" style="4" hidden="1" customWidth="1"/>
    <col min="6157" max="6159" width="3.7109375" style="4" customWidth="1"/>
    <col min="6160" max="6160" width="12.7109375" style="4" customWidth="1"/>
    <col min="6161" max="6161" width="47.42578125" style="4" customWidth="1"/>
    <col min="6162" max="6165" width="0" style="4" hidden="1" customWidth="1"/>
    <col min="6166" max="6166" width="11.7109375" style="4" customWidth="1"/>
    <col min="6167" max="6167" width="6.42578125" style="4" bestFit="1" customWidth="1"/>
    <col min="6168" max="6168" width="11.7109375" style="4" customWidth="1"/>
    <col min="6169" max="6169" width="0" style="4" hidden="1" customWidth="1"/>
    <col min="6170" max="6170" width="3.7109375" style="4" customWidth="1"/>
    <col min="6171" max="6171" width="11.140625" style="4" bestFit="1" customWidth="1"/>
    <col min="6172" max="6174" width="10.5703125" style="4"/>
    <col min="6175" max="6175" width="10.140625" style="4" customWidth="1"/>
    <col min="6176" max="6404" width="10.5703125" style="4"/>
    <col min="6405" max="6412" width="0" style="4" hidden="1" customWidth="1"/>
    <col min="6413" max="6415" width="3.7109375" style="4" customWidth="1"/>
    <col min="6416" max="6416" width="12.7109375" style="4" customWidth="1"/>
    <col min="6417" max="6417" width="47.42578125" style="4" customWidth="1"/>
    <col min="6418" max="6421" width="0" style="4" hidden="1" customWidth="1"/>
    <col min="6422" max="6422" width="11.7109375" style="4" customWidth="1"/>
    <col min="6423" max="6423" width="6.42578125" style="4" bestFit="1" customWidth="1"/>
    <col min="6424" max="6424" width="11.7109375" style="4" customWidth="1"/>
    <col min="6425" max="6425" width="0" style="4" hidden="1" customWidth="1"/>
    <col min="6426" max="6426" width="3.7109375" style="4" customWidth="1"/>
    <col min="6427" max="6427" width="11.140625" style="4" bestFit="1" customWidth="1"/>
    <col min="6428" max="6430" width="10.5703125" style="4"/>
    <col min="6431" max="6431" width="10.140625" style="4" customWidth="1"/>
    <col min="6432" max="6660" width="10.5703125" style="4"/>
    <col min="6661" max="6668" width="0" style="4" hidden="1" customWidth="1"/>
    <col min="6669" max="6671" width="3.7109375" style="4" customWidth="1"/>
    <col min="6672" max="6672" width="12.7109375" style="4" customWidth="1"/>
    <col min="6673" max="6673" width="47.42578125" style="4" customWidth="1"/>
    <col min="6674" max="6677" width="0" style="4" hidden="1" customWidth="1"/>
    <col min="6678" max="6678" width="11.7109375" style="4" customWidth="1"/>
    <col min="6679" max="6679" width="6.42578125" style="4" bestFit="1" customWidth="1"/>
    <col min="6680" max="6680" width="11.7109375" style="4" customWidth="1"/>
    <col min="6681" max="6681" width="0" style="4" hidden="1" customWidth="1"/>
    <col min="6682" max="6682" width="3.7109375" style="4" customWidth="1"/>
    <col min="6683" max="6683" width="11.140625" style="4" bestFit="1" customWidth="1"/>
    <col min="6684" max="6686" width="10.5703125" style="4"/>
    <col min="6687" max="6687" width="10.140625" style="4" customWidth="1"/>
    <col min="6688" max="6916" width="10.5703125" style="4"/>
    <col min="6917" max="6924" width="0" style="4" hidden="1" customWidth="1"/>
    <col min="6925" max="6927" width="3.7109375" style="4" customWidth="1"/>
    <col min="6928" max="6928" width="12.7109375" style="4" customWidth="1"/>
    <col min="6929" max="6929" width="47.42578125" style="4" customWidth="1"/>
    <col min="6930" max="6933" width="0" style="4" hidden="1" customWidth="1"/>
    <col min="6934" max="6934" width="11.7109375" style="4" customWidth="1"/>
    <col min="6935" max="6935" width="6.42578125" style="4" bestFit="1" customWidth="1"/>
    <col min="6936" max="6936" width="11.7109375" style="4" customWidth="1"/>
    <col min="6937" max="6937" width="0" style="4" hidden="1" customWidth="1"/>
    <col min="6938" max="6938" width="3.7109375" style="4" customWidth="1"/>
    <col min="6939" max="6939" width="11.140625" style="4" bestFit="1" customWidth="1"/>
    <col min="6940" max="6942" width="10.5703125" style="4"/>
    <col min="6943" max="6943" width="10.140625" style="4" customWidth="1"/>
    <col min="6944" max="7172" width="10.5703125" style="4"/>
    <col min="7173" max="7180" width="0" style="4" hidden="1" customWidth="1"/>
    <col min="7181" max="7183" width="3.7109375" style="4" customWidth="1"/>
    <col min="7184" max="7184" width="12.7109375" style="4" customWidth="1"/>
    <col min="7185" max="7185" width="47.42578125" style="4" customWidth="1"/>
    <col min="7186" max="7189" width="0" style="4" hidden="1" customWidth="1"/>
    <col min="7190" max="7190" width="11.7109375" style="4" customWidth="1"/>
    <col min="7191" max="7191" width="6.42578125" style="4" bestFit="1" customWidth="1"/>
    <col min="7192" max="7192" width="11.7109375" style="4" customWidth="1"/>
    <col min="7193" max="7193" width="0" style="4" hidden="1" customWidth="1"/>
    <col min="7194" max="7194" width="3.7109375" style="4" customWidth="1"/>
    <col min="7195" max="7195" width="11.140625" style="4" bestFit="1" customWidth="1"/>
    <col min="7196" max="7198" width="10.5703125" style="4"/>
    <col min="7199" max="7199" width="10.140625" style="4" customWidth="1"/>
    <col min="7200" max="7428" width="10.5703125" style="4"/>
    <col min="7429" max="7436" width="0" style="4" hidden="1" customWidth="1"/>
    <col min="7437" max="7439" width="3.7109375" style="4" customWidth="1"/>
    <col min="7440" max="7440" width="12.7109375" style="4" customWidth="1"/>
    <col min="7441" max="7441" width="47.42578125" style="4" customWidth="1"/>
    <col min="7442" max="7445" width="0" style="4" hidden="1" customWidth="1"/>
    <col min="7446" max="7446" width="11.7109375" style="4" customWidth="1"/>
    <col min="7447" max="7447" width="6.42578125" style="4" bestFit="1" customWidth="1"/>
    <col min="7448" max="7448" width="11.7109375" style="4" customWidth="1"/>
    <col min="7449" max="7449" width="0" style="4" hidden="1" customWidth="1"/>
    <col min="7450" max="7450" width="3.7109375" style="4" customWidth="1"/>
    <col min="7451" max="7451" width="11.140625" style="4" bestFit="1" customWidth="1"/>
    <col min="7452" max="7454" width="10.5703125" style="4"/>
    <col min="7455" max="7455" width="10.140625" style="4" customWidth="1"/>
    <col min="7456" max="7684" width="10.5703125" style="4"/>
    <col min="7685" max="7692" width="0" style="4" hidden="1" customWidth="1"/>
    <col min="7693" max="7695" width="3.7109375" style="4" customWidth="1"/>
    <col min="7696" max="7696" width="12.7109375" style="4" customWidth="1"/>
    <col min="7697" max="7697" width="47.42578125" style="4" customWidth="1"/>
    <col min="7698" max="7701" width="0" style="4" hidden="1" customWidth="1"/>
    <col min="7702" max="7702" width="11.7109375" style="4" customWidth="1"/>
    <col min="7703" max="7703" width="6.42578125" style="4" bestFit="1" customWidth="1"/>
    <col min="7704" max="7704" width="11.7109375" style="4" customWidth="1"/>
    <col min="7705" max="7705" width="0" style="4" hidden="1" customWidth="1"/>
    <col min="7706" max="7706" width="3.7109375" style="4" customWidth="1"/>
    <col min="7707" max="7707" width="11.140625" style="4" bestFit="1" customWidth="1"/>
    <col min="7708" max="7710" width="10.5703125" style="4"/>
    <col min="7711" max="7711" width="10.140625" style="4" customWidth="1"/>
    <col min="7712" max="7940" width="10.5703125" style="4"/>
    <col min="7941" max="7948" width="0" style="4" hidden="1" customWidth="1"/>
    <col min="7949" max="7951" width="3.7109375" style="4" customWidth="1"/>
    <col min="7952" max="7952" width="12.7109375" style="4" customWidth="1"/>
    <col min="7953" max="7953" width="47.42578125" style="4" customWidth="1"/>
    <col min="7954" max="7957" width="0" style="4" hidden="1" customWidth="1"/>
    <col min="7958" max="7958" width="11.7109375" style="4" customWidth="1"/>
    <col min="7959" max="7959" width="6.42578125" style="4" bestFit="1" customWidth="1"/>
    <col min="7960" max="7960" width="11.7109375" style="4" customWidth="1"/>
    <col min="7961" max="7961" width="0" style="4" hidden="1" customWidth="1"/>
    <col min="7962" max="7962" width="3.7109375" style="4" customWidth="1"/>
    <col min="7963" max="7963" width="11.140625" style="4" bestFit="1" customWidth="1"/>
    <col min="7964" max="7966" width="10.5703125" style="4"/>
    <col min="7967" max="7967" width="10.140625" style="4" customWidth="1"/>
    <col min="7968" max="8196" width="10.5703125" style="4"/>
    <col min="8197" max="8204" width="0" style="4" hidden="1" customWidth="1"/>
    <col min="8205" max="8207" width="3.7109375" style="4" customWidth="1"/>
    <col min="8208" max="8208" width="12.7109375" style="4" customWidth="1"/>
    <col min="8209" max="8209" width="47.42578125" style="4" customWidth="1"/>
    <col min="8210" max="8213" width="0" style="4" hidden="1" customWidth="1"/>
    <col min="8214" max="8214" width="11.7109375" style="4" customWidth="1"/>
    <col min="8215" max="8215" width="6.42578125" style="4" bestFit="1" customWidth="1"/>
    <col min="8216" max="8216" width="11.7109375" style="4" customWidth="1"/>
    <col min="8217" max="8217" width="0" style="4" hidden="1" customWidth="1"/>
    <col min="8218" max="8218" width="3.7109375" style="4" customWidth="1"/>
    <col min="8219" max="8219" width="11.140625" style="4" bestFit="1" customWidth="1"/>
    <col min="8220" max="8222" width="10.5703125" style="4"/>
    <col min="8223" max="8223" width="10.140625" style="4" customWidth="1"/>
    <col min="8224" max="8452" width="10.5703125" style="4"/>
    <col min="8453" max="8460" width="0" style="4" hidden="1" customWidth="1"/>
    <col min="8461" max="8463" width="3.7109375" style="4" customWidth="1"/>
    <col min="8464" max="8464" width="12.7109375" style="4" customWidth="1"/>
    <col min="8465" max="8465" width="47.42578125" style="4" customWidth="1"/>
    <col min="8466" max="8469" width="0" style="4" hidden="1" customWidth="1"/>
    <col min="8470" max="8470" width="11.7109375" style="4" customWidth="1"/>
    <col min="8471" max="8471" width="6.42578125" style="4" bestFit="1" customWidth="1"/>
    <col min="8472" max="8472" width="11.7109375" style="4" customWidth="1"/>
    <col min="8473" max="8473" width="0" style="4" hidden="1" customWidth="1"/>
    <col min="8474" max="8474" width="3.7109375" style="4" customWidth="1"/>
    <col min="8475" max="8475" width="11.140625" style="4" bestFit="1" customWidth="1"/>
    <col min="8476" max="8478" width="10.5703125" style="4"/>
    <col min="8479" max="8479" width="10.140625" style="4" customWidth="1"/>
    <col min="8480" max="8708" width="10.5703125" style="4"/>
    <col min="8709" max="8716" width="0" style="4" hidden="1" customWidth="1"/>
    <col min="8717" max="8719" width="3.7109375" style="4" customWidth="1"/>
    <col min="8720" max="8720" width="12.7109375" style="4" customWidth="1"/>
    <col min="8721" max="8721" width="47.42578125" style="4" customWidth="1"/>
    <col min="8722" max="8725" width="0" style="4" hidden="1" customWidth="1"/>
    <col min="8726" max="8726" width="11.7109375" style="4" customWidth="1"/>
    <col min="8727" max="8727" width="6.42578125" style="4" bestFit="1" customWidth="1"/>
    <col min="8728" max="8728" width="11.7109375" style="4" customWidth="1"/>
    <col min="8729" max="8729" width="0" style="4" hidden="1" customWidth="1"/>
    <col min="8730" max="8730" width="3.7109375" style="4" customWidth="1"/>
    <col min="8731" max="8731" width="11.140625" style="4" bestFit="1" customWidth="1"/>
    <col min="8732" max="8734" width="10.5703125" style="4"/>
    <col min="8735" max="8735" width="10.140625" style="4" customWidth="1"/>
    <col min="8736" max="8964" width="10.5703125" style="4"/>
    <col min="8965" max="8972" width="0" style="4" hidden="1" customWidth="1"/>
    <col min="8973" max="8975" width="3.7109375" style="4" customWidth="1"/>
    <col min="8976" max="8976" width="12.7109375" style="4" customWidth="1"/>
    <col min="8977" max="8977" width="47.42578125" style="4" customWidth="1"/>
    <col min="8978" max="8981" width="0" style="4" hidden="1" customWidth="1"/>
    <col min="8982" max="8982" width="11.7109375" style="4" customWidth="1"/>
    <col min="8983" max="8983" width="6.42578125" style="4" bestFit="1" customWidth="1"/>
    <col min="8984" max="8984" width="11.7109375" style="4" customWidth="1"/>
    <col min="8985" max="8985" width="0" style="4" hidden="1" customWidth="1"/>
    <col min="8986" max="8986" width="3.7109375" style="4" customWidth="1"/>
    <col min="8987" max="8987" width="11.140625" style="4" bestFit="1" customWidth="1"/>
    <col min="8988" max="8990" width="10.5703125" style="4"/>
    <col min="8991" max="8991" width="10.140625" style="4" customWidth="1"/>
    <col min="8992" max="9220" width="10.5703125" style="4"/>
    <col min="9221" max="9228" width="0" style="4" hidden="1" customWidth="1"/>
    <col min="9229" max="9231" width="3.7109375" style="4" customWidth="1"/>
    <col min="9232" max="9232" width="12.7109375" style="4" customWidth="1"/>
    <col min="9233" max="9233" width="47.42578125" style="4" customWidth="1"/>
    <col min="9234" max="9237" width="0" style="4" hidden="1" customWidth="1"/>
    <col min="9238" max="9238" width="11.7109375" style="4" customWidth="1"/>
    <col min="9239" max="9239" width="6.42578125" style="4" bestFit="1" customWidth="1"/>
    <col min="9240" max="9240" width="11.7109375" style="4" customWidth="1"/>
    <col min="9241" max="9241" width="0" style="4" hidden="1" customWidth="1"/>
    <col min="9242" max="9242" width="3.7109375" style="4" customWidth="1"/>
    <col min="9243" max="9243" width="11.140625" style="4" bestFit="1" customWidth="1"/>
    <col min="9244" max="9246" width="10.5703125" style="4"/>
    <col min="9247" max="9247" width="10.140625" style="4" customWidth="1"/>
    <col min="9248" max="9476" width="10.5703125" style="4"/>
    <col min="9477" max="9484" width="0" style="4" hidden="1" customWidth="1"/>
    <col min="9485" max="9487" width="3.7109375" style="4" customWidth="1"/>
    <col min="9488" max="9488" width="12.7109375" style="4" customWidth="1"/>
    <col min="9489" max="9489" width="47.42578125" style="4" customWidth="1"/>
    <col min="9490" max="9493" width="0" style="4" hidden="1" customWidth="1"/>
    <col min="9494" max="9494" width="11.7109375" style="4" customWidth="1"/>
    <col min="9495" max="9495" width="6.42578125" style="4" bestFit="1" customWidth="1"/>
    <col min="9496" max="9496" width="11.7109375" style="4" customWidth="1"/>
    <col min="9497" max="9497" width="0" style="4" hidden="1" customWidth="1"/>
    <col min="9498" max="9498" width="3.7109375" style="4" customWidth="1"/>
    <col min="9499" max="9499" width="11.140625" style="4" bestFit="1" customWidth="1"/>
    <col min="9500" max="9502" width="10.5703125" style="4"/>
    <col min="9503" max="9503" width="10.140625" style="4" customWidth="1"/>
    <col min="9504" max="9732" width="10.5703125" style="4"/>
    <col min="9733" max="9740" width="0" style="4" hidden="1" customWidth="1"/>
    <col min="9741" max="9743" width="3.7109375" style="4" customWidth="1"/>
    <col min="9744" max="9744" width="12.7109375" style="4" customWidth="1"/>
    <col min="9745" max="9745" width="47.42578125" style="4" customWidth="1"/>
    <col min="9746" max="9749" width="0" style="4" hidden="1" customWidth="1"/>
    <col min="9750" max="9750" width="11.7109375" style="4" customWidth="1"/>
    <col min="9751" max="9751" width="6.42578125" style="4" bestFit="1" customWidth="1"/>
    <col min="9752" max="9752" width="11.7109375" style="4" customWidth="1"/>
    <col min="9753" max="9753" width="0" style="4" hidden="1" customWidth="1"/>
    <col min="9754" max="9754" width="3.7109375" style="4" customWidth="1"/>
    <col min="9755" max="9755" width="11.140625" style="4" bestFit="1" customWidth="1"/>
    <col min="9756" max="9758" width="10.5703125" style="4"/>
    <col min="9759" max="9759" width="10.140625" style="4" customWidth="1"/>
    <col min="9760" max="9988" width="10.5703125" style="4"/>
    <col min="9989" max="9996" width="0" style="4" hidden="1" customWidth="1"/>
    <col min="9997" max="9999" width="3.7109375" style="4" customWidth="1"/>
    <col min="10000" max="10000" width="12.7109375" style="4" customWidth="1"/>
    <col min="10001" max="10001" width="47.42578125" style="4" customWidth="1"/>
    <col min="10002" max="10005" width="0" style="4" hidden="1" customWidth="1"/>
    <col min="10006" max="10006" width="11.7109375" style="4" customWidth="1"/>
    <col min="10007" max="10007" width="6.42578125" style="4" bestFit="1" customWidth="1"/>
    <col min="10008" max="10008" width="11.7109375" style="4" customWidth="1"/>
    <col min="10009" max="10009" width="0" style="4" hidden="1" customWidth="1"/>
    <col min="10010" max="10010" width="3.7109375" style="4" customWidth="1"/>
    <col min="10011" max="10011" width="11.140625" style="4" bestFit="1" customWidth="1"/>
    <col min="10012" max="10014" width="10.5703125" style="4"/>
    <col min="10015" max="10015" width="10.140625" style="4" customWidth="1"/>
    <col min="10016" max="10244" width="10.5703125" style="4"/>
    <col min="10245" max="10252" width="0" style="4" hidden="1" customWidth="1"/>
    <col min="10253" max="10255" width="3.7109375" style="4" customWidth="1"/>
    <col min="10256" max="10256" width="12.7109375" style="4" customWidth="1"/>
    <col min="10257" max="10257" width="47.42578125" style="4" customWidth="1"/>
    <col min="10258" max="10261" width="0" style="4" hidden="1" customWidth="1"/>
    <col min="10262" max="10262" width="11.7109375" style="4" customWidth="1"/>
    <col min="10263" max="10263" width="6.42578125" style="4" bestFit="1" customWidth="1"/>
    <col min="10264" max="10264" width="11.7109375" style="4" customWidth="1"/>
    <col min="10265" max="10265" width="0" style="4" hidden="1" customWidth="1"/>
    <col min="10266" max="10266" width="3.7109375" style="4" customWidth="1"/>
    <col min="10267" max="10267" width="11.140625" style="4" bestFit="1" customWidth="1"/>
    <col min="10268" max="10270" width="10.5703125" style="4"/>
    <col min="10271" max="10271" width="10.140625" style="4" customWidth="1"/>
    <col min="10272" max="10500" width="10.5703125" style="4"/>
    <col min="10501" max="10508" width="0" style="4" hidden="1" customWidth="1"/>
    <col min="10509" max="10511" width="3.7109375" style="4" customWidth="1"/>
    <col min="10512" max="10512" width="12.7109375" style="4" customWidth="1"/>
    <col min="10513" max="10513" width="47.42578125" style="4" customWidth="1"/>
    <col min="10514" max="10517" width="0" style="4" hidden="1" customWidth="1"/>
    <col min="10518" max="10518" width="11.7109375" style="4" customWidth="1"/>
    <col min="10519" max="10519" width="6.42578125" style="4" bestFit="1" customWidth="1"/>
    <col min="10520" max="10520" width="11.7109375" style="4" customWidth="1"/>
    <col min="10521" max="10521" width="0" style="4" hidden="1" customWidth="1"/>
    <col min="10522" max="10522" width="3.7109375" style="4" customWidth="1"/>
    <col min="10523" max="10523" width="11.140625" style="4" bestFit="1" customWidth="1"/>
    <col min="10524" max="10526" width="10.5703125" style="4"/>
    <col min="10527" max="10527" width="10.140625" style="4" customWidth="1"/>
    <col min="10528" max="10756" width="10.5703125" style="4"/>
    <col min="10757" max="10764" width="0" style="4" hidden="1" customWidth="1"/>
    <col min="10765" max="10767" width="3.7109375" style="4" customWidth="1"/>
    <col min="10768" max="10768" width="12.7109375" style="4" customWidth="1"/>
    <col min="10769" max="10769" width="47.42578125" style="4" customWidth="1"/>
    <col min="10770" max="10773" width="0" style="4" hidden="1" customWidth="1"/>
    <col min="10774" max="10774" width="11.7109375" style="4" customWidth="1"/>
    <col min="10775" max="10775" width="6.42578125" style="4" bestFit="1" customWidth="1"/>
    <col min="10776" max="10776" width="11.7109375" style="4" customWidth="1"/>
    <col min="10777" max="10777" width="0" style="4" hidden="1" customWidth="1"/>
    <col min="10778" max="10778" width="3.7109375" style="4" customWidth="1"/>
    <col min="10779" max="10779" width="11.140625" style="4" bestFit="1" customWidth="1"/>
    <col min="10780" max="10782" width="10.5703125" style="4"/>
    <col min="10783" max="10783" width="10.140625" style="4" customWidth="1"/>
    <col min="10784" max="11012" width="10.5703125" style="4"/>
    <col min="11013" max="11020" width="0" style="4" hidden="1" customWidth="1"/>
    <col min="11021" max="11023" width="3.7109375" style="4" customWidth="1"/>
    <col min="11024" max="11024" width="12.7109375" style="4" customWidth="1"/>
    <col min="11025" max="11025" width="47.42578125" style="4" customWidth="1"/>
    <col min="11026" max="11029" width="0" style="4" hidden="1" customWidth="1"/>
    <col min="11030" max="11030" width="11.7109375" style="4" customWidth="1"/>
    <col min="11031" max="11031" width="6.42578125" style="4" bestFit="1" customWidth="1"/>
    <col min="11032" max="11032" width="11.7109375" style="4" customWidth="1"/>
    <col min="11033" max="11033" width="0" style="4" hidden="1" customWidth="1"/>
    <col min="11034" max="11034" width="3.7109375" style="4" customWidth="1"/>
    <col min="11035" max="11035" width="11.140625" style="4" bestFit="1" customWidth="1"/>
    <col min="11036" max="11038" width="10.5703125" style="4"/>
    <col min="11039" max="11039" width="10.140625" style="4" customWidth="1"/>
    <col min="11040" max="11268" width="10.5703125" style="4"/>
    <col min="11269" max="11276" width="0" style="4" hidden="1" customWidth="1"/>
    <col min="11277" max="11279" width="3.7109375" style="4" customWidth="1"/>
    <col min="11280" max="11280" width="12.7109375" style="4" customWidth="1"/>
    <col min="11281" max="11281" width="47.42578125" style="4" customWidth="1"/>
    <col min="11282" max="11285" width="0" style="4" hidden="1" customWidth="1"/>
    <col min="11286" max="11286" width="11.7109375" style="4" customWidth="1"/>
    <col min="11287" max="11287" width="6.42578125" style="4" bestFit="1" customWidth="1"/>
    <col min="11288" max="11288" width="11.7109375" style="4" customWidth="1"/>
    <col min="11289" max="11289" width="0" style="4" hidden="1" customWidth="1"/>
    <col min="11290" max="11290" width="3.7109375" style="4" customWidth="1"/>
    <col min="11291" max="11291" width="11.140625" style="4" bestFit="1" customWidth="1"/>
    <col min="11292" max="11294" width="10.5703125" style="4"/>
    <col min="11295" max="11295" width="10.140625" style="4" customWidth="1"/>
    <col min="11296" max="11524" width="10.5703125" style="4"/>
    <col min="11525" max="11532" width="0" style="4" hidden="1" customWidth="1"/>
    <col min="11533" max="11535" width="3.7109375" style="4" customWidth="1"/>
    <col min="11536" max="11536" width="12.7109375" style="4" customWidth="1"/>
    <col min="11537" max="11537" width="47.42578125" style="4" customWidth="1"/>
    <col min="11538" max="11541" width="0" style="4" hidden="1" customWidth="1"/>
    <col min="11542" max="11542" width="11.7109375" style="4" customWidth="1"/>
    <col min="11543" max="11543" width="6.42578125" style="4" bestFit="1" customWidth="1"/>
    <col min="11544" max="11544" width="11.7109375" style="4" customWidth="1"/>
    <col min="11545" max="11545" width="0" style="4" hidden="1" customWidth="1"/>
    <col min="11546" max="11546" width="3.7109375" style="4" customWidth="1"/>
    <col min="11547" max="11547" width="11.140625" style="4" bestFit="1" customWidth="1"/>
    <col min="11548" max="11550" width="10.5703125" style="4"/>
    <col min="11551" max="11551" width="10.140625" style="4" customWidth="1"/>
    <col min="11552" max="11780" width="10.5703125" style="4"/>
    <col min="11781" max="11788" width="0" style="4" hidden="1" customWidth="1"/>
    <col min="11789" max="11791" width="3.7109375" style="4" customWidth="1"/>
    <col min="11792" max="11792" width="12.7109375" style="4" customWidth="1"/>
    <col min="11793" max="11793" width="47.42578125" style="4" customWidth="1"/>
    <col min="11794" max="11797" width="0" style="4" hidden="1" customWidth="1"/>
    <col min="11798" max="11798" width="11.7109375" style="4" customWidth="1"/>
    <col min="11799" max="11799" width="6.42578125" style="4" bestFit="1" customWidth="1"/>
    <col min="11800" max="11800" width="11.7109375" style="4" customWidth="1"/>
    <col min="11801" max="11801" width="0" style="4" hidden="1" customWidth="1"/>
    <col min="11802" max="11802" width="3.7109375" style="4" customWidth="1"/>
    <col min="11803" max="11803" width="11.140625" style="4" bestFit="1" customWidth="1"/>
    <col min="11804" max="11806" width="10.5703125" style="4"/>
    <col min="11807" max="11807" width="10.140625" style="4" customWidth="1"/>
    <col min="11808" max="12036" width="10.5703125" style="4"/>
    <col min="12037" max="12044" width="0" style="4" hidden="1" customWidth="1"/>
    <col min="12045" max="12047" width="3.7109375" style="4" customWidth="1"/>
    <col min="12048" max="12048" width="12.7109375" style="4" customWidth="1"/>
    <col min="12049" max="12049" width="47.42578125" style="4" customWidth="1"/>
    <col min="12050" max="12053" width="0" style="4" hidden="1" customWidth="1"/>
    <col min="12054" max="12054" width="11.7109375" style="4" customWidth="1"/>
    <col min="12055" max="12055" width="6.42578125" style="4" bestFit="1" customWidth="1"/>
    <col min="12056" max="12056" width="11.7109375" style="4" customWidth="1"/>
    <col min="12057" max="12057" width="0" style="4" hidden="1" customWidth="1"/>
    <col min="12058" max="12058" width="3.7109375" style="4" customWidth="1"/>
    <col min="12059" max="12059" width="11.140625" style="4" bestFit="1" customWidth="1"/>
    <col min="12060" max="12062" width="10.5703125" style="4"/>
    <col min="12063" max="12063" width="10.140625" style="4" customWidth="1"/>
    <col min="12064" max="12292" width="10.5703125" style="4"/>
    <col min="12293" max="12300" width="0" style="4" hidden="1" customWidth="1"/>
    <col min="12301" max="12303" width="3.7109375" style="4" customWidth="1"/>
    <col min="12304" max="12304" width="12.7109375" style="4" customWidth="1"/>
    <col min="12305" max="12305" width="47.42578125" style="4" customWidth="1"/>
    <col min="12306" max="12309" width="0" style="4" hidden="1" customWidth="1"/>
    <col min="12310" max="12310" width="11.7109375" style="4" customWidth="1"/>
    <col min="12311" max="12311" width="6.42578125" style="4" bestFit="1" customWidth="1"/>
    <col min="12312" max="12312" width="11.7109375" style="4" customWidth="1"/>
    <col min="12313" max="12313" width="0" style="4" hidden="1" customWidth="1"/>
    <col min="12314" max="12314" width="3.7109375" style="4" customWidth="1"/>
    <col min="12315" max="12315" width="11.140625" style="4" bestFit="1" customWidth="1"/>
    <col min="12316" max="12318" width="10.5703125" style="4"/>
    <col min="12319" max="12319" width="10.140625" style="4" customWidth="1"/>
    <col min="12320" max="12548" width="10.5703125" style="4"/>
    <col min="12549" max="12556" width="0" style="4" hidden="1" customWidth="1"/>
    <col min="12557" max="12559" width="3.7109375" style="4" customWidth="1"/>
    <col min="12560" max="12560" width="12.7109375" style="4" customWidth="1"/>
    <col min="12561" max="12561" width="47.42578125" style="4" customWidth="1"/>
    <col min="12562" max="12565" width="0" style="4" hidden="1" customWidth="1"/>
    <col min="12566" max="12566" width="11.7109375" style="4" customWidth="1"/>
    <col min="12567" max="12567" width="6.42578125" style="4" bestFit="1" customWidth="1"/>
    <col min="12568" max="12568" width="11.7109375" style="4" customWidth="1"/>
    <col min="12569" max="12569" width="0" style="4" hidden="1" customWidth="1"/>
    <col min="12570" max="12570" width="3.7109375" style="4" customWidth="1"/>
    <col min="12571" max="12571" width="11.140625" style="4" bestFit="1" customWidth="1"/>
    <col min="12572" max="12574" width="10.5703125" style="4"/>
    <col min="12575" max="12575" width="10.140625" style="4" customWidth="1"/>
    <col min="12576" max="12804" width="10.5703125" style="4"/>
    <col min="12805" max="12812" width="0" style="4" hidden="1" customWidth="1"/>
    <col min="12813" max="12815" width="3.7109375" style="4" customWidth="1"/>
    <col min="12816" max="12816" width="12.7109375" style="4" customWidth="1"/>
    <col min="12817" max="12817" width="47.42578125" style="4" customWidth="1"/>
    <col min="12818" max="12821" width="0" style="4" hidden="1" customWidth="1"/>
    <col min="12822" max="12822" width="11.7109375" style="4" customWidth="1"/>
    <col min="12823" max="12823" width="6.42578125" style="4" bestFit="1" customWidth="1"/>
    <col min="12824" max="12824" width="11.7109375" style="4" customWidth="1"/>
    <col min="12825" max="12825" width="0" style="4" hidden="1" customWidth="1"/>
    <col min="12826" max="12826" width="3.7109375" style="4" customWidth="1"/>
    <col min="12827" max="12827" width="11.140625" style="4" bestFit="1" customWidth="1"/>
    <col min="12828" max="12830" width="10.5703125" style="4"/>
    <col min="12831" max="12831" width="10.140625" style="4" customWidth="1"/>
    <col min="12832" max="13060" width="10.5703125" style="4"/>
    <col min="13061" max="13068" width="0" style="4" hidden="1" customWidth="1"/>
    <col min="13069" max="13071" width="3.7109375" style="4" customWidth="1"/>
    <col min="13072" max="13072" width="12.7109375" style="4" customWidth="1"/>
    <col min="13073" max="13073" width="47.42578125" style="4" customWidth="1"/>
    <col min="13074" max="13077" width="0" style="4" hidden="1" customWidth="1"/>
    <col min="13078" max="13078" width="11.7109375" style="4" customWidth="1"/>
    <col min="13079" max="13079" width="6.42578125" style="4" bestFit="1" customWidth="1"/>
    <col min="13080" max="13080" width="11.7109375" style="4" customWidth="1"/>
    <col min="13081" max="13081" width="0" style="4" hidden="1" customWidth="1"/>
    <col min="13082" max="13082" width="3.7109375" style="4" customWidth="1"/>
    <col min="13083" max="13083" width="11.140625" style="4" bestFit="1" customWidth="1"/>
    <col min="13084" max="13086" width="10.5703125" style="4"/>
    <col min="13087" max="13087" width="10.140625" style="4" customWidth="1"/>
    <col min="13088" max="13316" width="10.5703125" style="4"/>
    <col min="13317" max="13324" width="0" style="4" hidden="1" customWidth="1"/>
    <col min="13325" max="13327" width="3.7109375" style="4" customWidth="1"/>
    <col min="13328" max="13328" width="12.7109375" style="4" customWidth="1"/>
    <col min="13329" max="13329" width="47.42578125" style="4" customWidth="1"/>
    <col min="13330" max="13333" width="0" style="4" hidden="1" customWidth="1"/>
    <col min="13334" max="13334" width="11.7109375" style="4" customWidth="1"/>
    <col min="13335" max="13335" width="6.42578125" style="4" bestFit="1" customWidth="1"/>
    <col min="13336" max="13336" width="11.7109375" style="4" customWidth="1"/>
    <col min="13337" max="13337" width="0" style="4" hidden="1" customWidth="1"/>
    <col min="13338" max="13338" width="3.7109375" style="4" customWidth="1"/>
    <col min="13339" max="13339" width="11.140625" style="4" bestFit="1" customWidth="1"/>
    <col min="13340" max="13342" width="10.5703125" style="4"/>
    <col min="13343" max="13343" width="10.140625" style="4" customWidth="1"/>
    <col min="13344" max="13572" width="10.5703125" style="4"/>
    <col min="13573" max="13580" width="0" style="4" hidden="1" customWidth="1"/>
    <col min="13581" max="13583" width="3.7109375" style="4" customWidth="1"/>
    <col min="13584" max="13584" width="12.7109375" style="4" customWidth="1"/>
    <col min="13585" max="13585" width="47.42578125" style="4" customWidth="1"/>
    <col min="13586" max="13589" width="0" style="4" hidden="1" customWidth="1"/>
    <col min="13590" max="13590" width="11.7109375" style="4" customWidth="1"/>
    <col min="13591" max="13591" width="6.42578125" style="4" bestFit="1" customWidth="1"/>
    <col min="13592" max="13592" width="11.7109375" style="4" customWidth="1"/>
    <col min="13593" max="13593" width="0" style="4" hidden="1" customWidth="1"/>
    <col min="13594" max="13594" width="3.7109375" style="4" customWidth="1"/>
    <col min="13595" max="13595" width="11.140625" style="4" bestFit="1" customWidth="1"/>
    <col min="13596" max="13598" width="10.5703125" style="4"/>
    <col min="13599" max="13599" width="10.140625" style="4" customWidth="1"/>
    <col min="13600" max="13828" width="10.5703125" style="4"/>
    <col min="13829" max="13836" width="0" style="4" hidden="1" customWidth="1"/>
    <col min="13837" max="13839" width="3.7109375" style="4" customWidth="1"/>
    <col min="13840" max="13840" width="12.7109375" style="4" customWidth="1"/>
    <col min="13841" max="13841" width="47.42578125" style="4" customWidth="1"/>
    <col min="13842" max="13845" width="0" style="4" hidden="1" customWidth="1"/>
    <col min="13846" max="13846" width="11.7109375" style="4" customWidth="1"/>
    <col min="13847" max="13847" width="6.42578125" style="4" bestFit="1" customWidth="1"/>
    <col min="13848" max="13848" width="11.7109375" style="4" customWidth="1"/>
    <col min="13849" max="13849" width="0" style="4" hidden="1" customWidth="1"/>
    <col min="13850" max="13850" width="3.7109375" style="4" customWidth="1"/>
    <col min="13851" max="13851" width="11.140625" style="4" bestFit="1" customWidth="1"/>
    <col min="13852" max="13854" width="10.5703125" style="4"/>
    <col min="13855" max="13855" width="10.140625" style="4" customWidth="1"/>
    <col min="13856" max="14084" width="10.5703125" style="4"/>
    <col min="14085" max="14092" width="0" style="4" hidden="1" customWidth="1"/>
    <col min="14093" max="14095" width="3.7109375" style="4" customWidth="1"/>
    <col min="14096" max="14096" width="12.7109375" style="4" customWidth="1"/>
    <col min="14097" max="14097" width="47.42578125" style="4" customWidth="1"/>
    <col min="14098" max="14101" width="0" style="4" hidden="1" customWidth="1"/>
    <col min="14102" max="14102" width="11.7109375" style="4" customWidth="1"/>
    <col min="14103" max="14103" width="6.42578125" style="4" bestFit="1" customWidth="1"/>
    <col min="14104" max="14104" width="11.7109375" style="4" customWidth="1"/>
    <col min="14105" max="14105" width="0" style="4" hidden="1" customWidth="1"/>
    <col min="14106" max="14106" width="3.7109375" style="4" customWidth="1"/>
    <col min="14107" max="14107" width="11.140625" style="4" bestFit="1" customWidth="1"/>
    <col min="14108" max="14110" width="10.5703125" style="4"/>
    <col min="14111" max="14111" width="10.140625" style="4" customWidth="1"/>
    <col min="14112" max="14340" width="10.5703125" style="4"/>
    <col min="14341" max="14348" width="0" style="4" hidden="1" customWidth="1"/>
    <col min="14349" max="14351" width="3.7109375" style="4" customWidth="1"/>
    <col min="14352" max="14352" width="12.7109375" style="4" customWidth="1"/>
    <col min="14353" max="14353" width="47.42578125" style="4" customWidth="1"/>
    <col min="14354" max="14357" width="0" style="4" hidden="1" customWidth="1"/>
    <col min="14358" max="14358" width="11.7109375" style="4" customWidth="1"/>
    <col min="14359" max="14359" width="6.42578125" style="4" bestFit="1" customWidth="1"/>
    <col min="14360" max="14360" width="11.7109375" style="4" customWidth="1"/>
    <col min="14361" max="14361" width="0" style="4" hidden="1" customWidth="1"/>
    <col min="14362" max="14362" width="3.7109375" style="4" customWidth="1"/>
    <col min="14363" max="14363" width="11.140625" style="4" bestFit="1" customWidth="1"/>
    <col min="14364" max="14366" width="10.5703125" style="4"/>
    <col min="14367" max="14367" width="10.140625" style="4" customWidth="1"/>
    <col min="14368" max="14596" width="10.5703125" style="4"/>
    <col min="14597" max="14604" width="0" style="4" hidden="1" customWidth="1"/>
    <col min="14605" max="14607" width="3.7109375" style="4" customWidth="1"/>
    <col min="14608" max="14608" width="12.7109375" style="4" customWidth="1"/>
    <col min="14609" max="14609" width="47.42578125" style="4" customWidth="1"/>
    <col min="14610" max="14613" width="0" style="4" hidden="1" customWidth="1"/>
    <col min="14614" max="14614" width="11.7109375" style="4" customWidth="1"/>
    <col min="14615" max="14615" width="6.42578125" style="4" bestFit="1" customWidth="1"/>
    <col min="14616" max="14616" width="11.7109375" style="4" customWidth="1"/>
    <col min="14617" max="14617" width="0" style="4" hidden="1" customWidth="1"/>
    <col min="14618" max="14618" width="3.7109375" style="4" customWidth="1"/>
    <col min="14619" max="14619" width="11.140625" style="4" bestFit="1" customWidth="1"/>
    <col min="14620" max="14622" width="10.5703125" style="4"/>
    <col min="14623" max="14623" width="10.140625" style="4" customWidth="1"/>
    <col min="14624" max="14852" width="10.5703125" style="4"/>
    <col min="14853" max="14860" width="0" style="4" hidden="1" customWidth="1"/>
    <col min="14861" max="14863" width="3.7109375" style="4" customWidth="1"/>
    <col min="14864" max="14864" width="12.7109375" style="4" customWidth="1"/>
    <col min="14865" max="14865" width="47.42578125" style="4" customWidth="1"/>
    <col min="14866" max="14869" width="0" style="4" hidden="1" customWidth="1"/>
    <col min="14870" max="14870" width="11.7109375" style="4" customWidth="1"/>
    <col min="14871" max="14871" width="6.42578125" style="4" bestFit="1" customWidth="1"/>
    <col min="14872" max="14872" width="11.7109375" style="4" customWidth="1"/>
    <col min="14873" max="14873" width="0" style="4" hidden="1" customWidth="1"/>
    <col min="14874" max="14874" width="3.7109375" style="4" customWidth="1"/>
    <col min="14875" max="14875" width="11.140625" style="4" bestFit="1" customWidth="1"/>
    <col min="14876" max="14878" width="10.5703125" style="4"/>
    <col min="14879" max="14879" width="10.140625" style="4" customWidth="1"/>
    <col min="14880" max="15108" width="10.5703125" style="4"/>
    <col min="15109" max="15116" width="0" style="4" hidden="1" customWidth="1"/>
    <col min="15117" max="15119" width="3.7109375" style="4" customWidth="1"/>
    <col min="15120" max="15120" width="12.7109375" style="4" customWidth="1"/>
    <col min="15121" max="15121" width="47.42578125" style="4" customWidth="1"/>
    <col min="15122" max="15125" width="0" style="4" hidden="1" customWidth="1"/>
    <col min="15126" max="15126" width="11.7109375" style="4" customWidth="1"/>
    <col min="15127" max="15127" width="6.42578125" style="4" bestFit="1" customWidth="1"/>
    <col min="15128" max="15128" width="11.7109375" style="4" customWidth="1"/>
    <col min="15129" max="15129" width="0" style="4" hidden="1" customWidth="1"/>
    <col min="15130" max="15130" width="3.7109375" style="4" customWidth="1"/>
    <col min="15131" max="15131" width="11.140625" style="4" bestFit="1" customWidth="1"/>
    <col min="15132" max="15134" width="10.5703125" style="4"/>
    <col min="15135" max="15135" width="10.140625" style="4" customWidth="1"/>
    <col min="15136" max="15364" width="10.5703125" style="4"/>
    <col min="15365" max="15372" width="0" style="4" hidden="1" customWidth="1"/>
    <col min="15373" max="15375" width="3.7109375" style="4" customWidth="1"/>
    <col min="15376" max="15376" width="12.7109375" style="4" customWidth="1"/>
    <col min="15377" max="15377" width="47.42578125" style="4" customWidth="1"/>
    <col min="15378" max="15381" width="0" style="4" hidden="1" customWidth="1"/>
    <col min="15382" max="15382" width="11.7109375" style="4" customWidth="1"/>
    <col min="15383" max="15383" width="6.42578125" style="4" bestFit="1" customWidth="1"/>
    <col min="15384" max="15384" width="11.7109375" style="4" customWidth="1"/>
    <col min="15385" max="15385" width="0" style="4" hidden="1" customWidth="1"/>
    <col min="15386" max="15386" width="3.7109375" style="4" customWidth="1"/>
    <col min="15387" max="15387" width="11.140625" style="4" bestFit="1" customWidth="1"/>
    <col min="15388" max="15390" width="10.5703125" style="4"/>
    <col min="15391" max="15391" width="10.140625" style="4" customWidth="1"/>
    <col min="15392" max="15620" width="10.5703125" style="4"/>
    <col min="15621" max="15628" width="0" style="4" hidden="1" customWidth="1"/>
    <col min="15629" max="15631" width="3.7109375" style="4" customWidth="1"/>
    <col min="15632" max="15632" width="12.7109375" style="4" customWidth="1"/>
    <col min="15633" max="15633" width="47.42578125" style="4" customWidth="1"/>
    <col min="15634" max="15637" width="0" style="4" hidden="1" customWidth="1"/>
    <col min="15638" max="15638" width="11.7109375" style="4" customWidth="1"/>
    <col min="15639" max="15639" width="6.42578125" style="4" bestFit="1" customWidth="1"/>
    <col min="15640" max="15640" width="11.7109375" style="4" customWidth="1"/>
    <col min="15641" max="15641" width="0" style="4" hidden="1" customWidth="1"/>
    <col min="15642" max="15642" width="3.7109375" style="4" customWidth="1"/>
    <col min="15643" max="15643" width="11.140625" style="4" bestFit="1" customWidth="1"/>
    <col min="15644" max="15646" width="10.5703125" style="4"/>
    <col min="15647" max="15647" width="10.140625" style="4" customWidth="1"/>
    <col min="15648" max="15876" width="10.5703125" style="4"/>
    <col min="15877" max="15884" width="0" style="4" hidden="1" customWidth="1"/>
    <col min="15885" max="15887" width="3.7109375" style="4" customWidth="1"/>
    <col min="15888" max="15888" width="12.7109375" style="4" customWidth="1"/>
    <col min="15889" max="15889" width="47.42578125" style="4" customWidth="1"/>
    <col min="15890" max="15893" width="0" style="4" hidden="1" customWidth="1"/>
    <col min="15894" max="15894" width="11.7109375" style="4" customWidth="1"/>
    <col min="15895" max="15895" width="6.42578125" style="4" bestFit="1" customWidth="1"/>
    <col min="15896" max="15896" width="11.7109375" style="4" customWidth="1"/>
    <col min="15897" max="15897" width="0" style="4" hidden="1" customWidth="1"/>
    <col min="15898" max="15898" width="3.7109375" style="4" customWidth="1"/>
    <col min="15899" max="15899" width="11.140625" style="4" bestFit="1" customWidth="1"/>
    <col min="15900" max="15902" width="10.5703125" style="4"/>
    <col min="15903" max="15903" width="10.140625" style="4" customWidth="1"/>
    <col min="15904" max="16132" width="10.5703125" style="4"/>
    <col min="16133" max="16140" width="0" style="4" hidden="1" customWidth="1"/>
    <col min="16141" max="16143" width="3.7109375" style="4" customWidth="1"/>
    <col min="16144" max="16144" width="12.7109375" style="4" customWidth="1"/>
    <col min="16145" max="16145" width="47.42578125" style="4" customWidth="1"/>
    <col min="16146" max="16149" width="0" style="4" hidden="1" customWidth="1"/>
    <col min="16150" max="16150" width="11.7109375" style="4" customWidth="1"/>
    <col min="16151" max="16151" width="6.42578125" style="4" bestFit="1" customWidth="1"/>
    <col min="16152" max="16152" width="11.7109375" style="4" customWidth="1"/>
    <col min="16153" max="16153" width="0" style="4" hidden="1" customWidth="1"/>
    <col min="16154" max="16154" width="3.7109375" style="4" customWidth="1"/>
    <col min="16155" max="16155" width="11.140625" style="4" bestFit="1" customWidth="1"/>
    <col min="16156" max="16158" width="10.5703125" style="4"/>
    <col min="16159" max="16159" width="10.140625" style="4" customWidth="1"/>
    <col min="16160" max="16384" width="10.5703125" style="4"/>
  </cols>
  <sheetData>
    <row r="1" spans="1:38" hidden="1"/>
    <row r="2" spans="1:38" hidden="1"/>
    <row r="3" spans="1:38" hidden="1"/>
    <row r="4" spans="1:38">
      <c r="I4" s="9"/>
      <c r="J4" s="9"/>
      <c r="K4" s="9"/>
      <c r="L4" s="77"/>
      <c r="M4" s="77"/>
      <c r="N4" s="77"/>
      <c r="O4" s="77"/>
      <c r="P4" s="77"/>
      <c r="Q4" s="77"/>
      <c r="R4" s="9"/>
      <c r="S4" s="77"/>
      <c r="T4" s="77"/>
      <c r="U4" s="77"/>
      <c r="V4" s="77"/>
      <c r="W4" s="77"/>
      <c r="X4" s="77"/>
      <c r="Y4" s="9"/>
    </row>
    <row r="5" spans="1:38" ht="12.75">
      <c r="I5" s="11" t="s">
        <v>50</v>
      </c>
      <c r="J5" s="11"/>
      <c r="K5" s="11"/>
      <c r="L5" s="11"/>
      <c r="M5" s="11"/>
      <c r="N5" s="11"/>
      <c r="O5" s="11"/>
      <c r="P5" s="11"/>
      <c r="Q5" s="11"/>
      <c r="R5" s="78"/>
      <c r="S5" s="78"/>
      <c r="T5" s="78"/>
      <c r="U5" s="78"/>
      <c r="V5" s="78"/>
      <c r="W5" s="78"/>
      <c r="X5" s="78"/>
      <c r="Y5" s="78"/>
    </row>
    <row r="6" spans="1:38">
      <c r="I6" s="9"/>
      <c r="J6" s="9"/>
      <c r="K6" s="9"/>
      <c r="L6" s="14"/>
      <c r="M6" s="14"/>
      <c r="N6" s="14"/>
      <c r="O6" s="14"/>
      <c r="P6" s="14"/>
      <c r="Q6" s="14"/>
      <c r="R6" s="9"/>
      <c r="S6" s="14"/>
      <c r="T6" s="14"/>
      <c r="U6" s="14"/>
      <c r="V6" s="14"/>
      <c r="W6" s="14"/>
      <c r="X6" s="14"/>
      <c r="Y6" s="9"/>
    </row>
    <row r="7" spans="1:38" s="80" customFormat="1" ht="15" hidden="1">
      <c r="A7" s="79"/>
      <c r="B7" s="79"/>
      <c r="C7" s="79"/>
      <c r="D7" s="79"/>
      <c r="E7" s="79"/>
      <c r="F7" s="79"/>
      <c r="G7" s="79"/>
      <c r="H7" s="79"/>
      <c r="I7" s="81"/>
      <c r="J7" s="82"/>
      <c r="L7" s="83"/>
      <c r="M7" s="83"/>
      <c r="N7" s="83"/>
      <c r="O7" s="83"/>
      <c r="P7" s="83"/>
      <c r="Q7" s="83"/>
      <c r="R7" s="84"/>
      <c r="S7" s="85"/>
      <c r="T7" s="85"/>
      <c r="U7" s="85"/>
      <c r="V7" s="85"/>
      <c r="W7" s="85"/>
      <c r="X7" s="85"/>
      <c r="Y7" s="85"/>
      <c r="Z7" s="84"/>
      <c r="AB7" s="79"/>
      <c r="AC7" s="79"/>
      <c r="AD7" s="79"/>
      <c r="AE7" s="79"/>
      <c r="AF7" s="79"/>
    </row>
    <row r="8" spans="1:38" s="86" customFormat="1" ht="30">
      <c r="G8" s="87"/>
      <c r="H8" s="87"/>
      <c r="I8" s="88"/>
      <c r="J8" s="89" t="str">
        <f>"Дата подачи заявления об "&amp;IF(datePr_ch="","утверждении","изменении") &amp; " тарифов"</f>
        <v>Дата подачи заявления об утверждении тарифов</v>
      </c>
      <c r="K8" s="90"/>
      <c r="L8" s="17" t="str">
        <f>IF(datePr_ch="",IF(datePr="","",datePr),datePr_ch)</f>
        <v>29.04.2022</v>
      </c>
      <c r="M8" s="17"/>
      <c r="N8" s="17"/>
      <c r="O8" s="17"/>
      <c r="P8" s="17"/>
      <c r="Q8" s="17"/>
      <c r="R8" s="91"/>
      <c r="S8" s="85"/>
      <c r="T8" s="85"/>
      <c r="U8" s="85"/>
      <c r="V8" s="85"/>
      <c r="W8" s="85"/>
      <c r="X8" s="85"/>
      <c r="Y8" s="85"/>
      <c r="AB8" s="92"/>
      <c r="AC8" s="92"/>
      <c r="AD8" s="92"/>
      <c r="AE8" s="92"/>
      <c r="AF8" s="92"/>
      <c r="AG8" s="92"/>
      <c r="AH8" s="92"/>
      <c r="AI8" s="92"/>
      <c r="AJ8" s="92"/>
      <c r="AK8" s="92"/>
      <c r="AL8" s="92"/>
    </row>
    <row r="9" spans="1:38" s="86" customFormat="1" ht="30">
      <c r="G9" s="87"/>
      <c r="H9" s="87"/>
      <c r="I9" s="93"/>
      <c r="J9" s="89" t="str">
        <f>"Номер подачи заявления об "&amp;IF(numberPr_ch="","утверждении","изменении") &amp; " тарифов"</f>
        <v>Номер подачи заявления об утверждении тарифов</v>
      </c>
      <c r="K9" s="90"/>
      <c r="L9" s="17" t="str">
        <f>IF(numberPr_ch="",IF(numberPr="","",numberPr),numberPr_ch)</f>
        <v>3/1-3828-12</v>
      </c>
      <c r="M9" s="17"/>
      <c r="N9" s="17"/>
      <c r="O9" s="17"/>
      <c r="P9" s="17"/>
      <c r="Q9" s="17"/>
      <c r="R9" s="91"/>
      <c r="S9" s="85"/>
      <c r="T9" s="85"/>
      <c r="U9" s="85"/>
      <c r="V9" s="85"/>
      <c r="W9" s="85"/>
      <c r="X9" s="85"/>
      <c r="Y9" s="85"/>
      <c r="AB9" s="92"/>
      <c r="AC9" s="92"/>
      <c r="AD9" s="92"/>
      <c r="AE9" s="92"/>
      <c r="AF9" s="92"/>
      <c r="AG9" s="92"/>
      <c r="AH9" s="92"/>
      <c r="AI9" s="92"/>
      <c r="AJ9" s="92"/>
      <c r="AK9" s="92"/>
      <c r="AL9" s="92"/>
    </row>
    <row r="10" spans="1:38" s="80" customFormat="1" ht="15" hidden="1">
      <c r="A10" s="79"/>
      <c r="B10" s="79"/>
      <c r="C10" s="79"/>
      <c r="D10" s="79"/>
      <c r="E10" s="79"/>
      <c r="F10" s="79"/>
      <c r="G10" s="79"/>
      <c r="H10" s="79"/>
      <c r="I10" s="81"/>
      <c r="J10" s="82"/>
      <c r="L10" s="83"/>
      <c r="M10" s="83"/>
      <c r="N10" s="83"/>
      <c r="O10" s="83"/>
      <c r="P10" s="83"/>
      <c r="Q10" s="83"/>
      <c r="R10" s="84"/>
      <c r="S10" s="85"/>
      <c r="T10" s="85"/>
      <c r="U10" s="85"/>
      <c r="V10" s="85"/>
      <c r="W10" s="85"/>
      <c r="X10" s="85"/>
      <c r="Y10" s="85"/>
      <c r="Z10" s="84"/>
      <c r="AB10" s="79"/>
      <c r="AC10" s="79"/>
      <c r="AD10" s="79"/>
      <c r="AE10" s="79"/>
      <c r="AF10" s="79"/>
    </row>
    <row r="11" spans="1:38" s="86" customFormat="1" ht="15" hidden="1">
      <c r="G11" s="87"/>
      <c r="H11" s="87"/>
      <c r="I11" s="94"/>
      <c r="J11" s="94"/>
      <c r="K11" s="95"/>
      <c r="L11" s="96"/>
      <c r="M11" s="96"/>
      <c r="N11" s="96"/>
      <c r="O11" s="96"/>
      <c r="P11" s="96"/>
      <c r="Q11" s="96"/>
      <c r="R11" s="97" t="s">
        <v>51</v>
      </c>
      <c r="S11" s="96"/>
      <c r="T11" s="96"/>
      <c r="U11" s="96"/>
      <c r="V11" s="96"/>
      <c r="W11" s="96"/>
      <c r="X11" s="96"/>
      <c r="Y11" s="97" t="s">
        <v>51</v>
      </c>
      <c r="AB11" s="92"/>
      <c r="AC11" s="92"/>
      <c r="AD11" s="92"/>
      <c r="AE11" s="92"/>
      <c r="AF11" s="92"/>
      <c r="AG11" s="92"/>
      <c r="AH11" s="92"/>
      <c r="AI11" s="92"/>
      <c r="AJ11" s="92"/>
      <c r="AK11" s="92"/>
      <c r="AL11" s="92"/>
    </row>
    <row r="12" spans="1:38" ht="12">
      <c r="I12" s="9"/>
      <c r="J12" s="9"/>
      <c r="K12" s="9"/>
      <c r="L12" s="98"/>
      <c r="M12" s="98"/>
      <c r="N12" s="98"/>
      <c r="O12" s="98"/>
      <c r="P12" s="98"/>
      <c r="Q12" s="98"/>
      <c r="R12" s="98"/>
      <c r="S12" s="98" t="s">
        <v>52</v>
      </c>
      <c r="T12" s="98"/>
      <c r="U12" s="98"/>
      <c r="V12" s="98"/>
      <c r="W12" s="98"/>
      <c r="X12" s="98"/>
      <c r="Y12" s="98"/>
    </row>
    <row r="13" spans="1:38">
      <c r="I13" s="99" t="s">
        <v>1</v>
      </c>
      <c r="J13" s="99"/>
      <c r="K13" s="99"/>
      <c r="L13" s="99"/>
      <c r="M13" s="99"/>
      <c r="N13" s="99"/>
      <c r="O13" s="99"/>
      <c r="P13" s="99"/>
      <c r="Q13" s="99"/>
      <c r="R13" s="99"/>
      <c r="S13" s="99"/>
      <c r="T13" s="99"/>
      <c r="U13" s="99"/>
      <c r="V13" s="99"/>
      <c r="W13" s="99"/>
      <c r="X13" s="99"/>
      <c r="Y13" s="99"/>
      <c r="Z13" s="99"/>
      <c r="AA13" s="99" t="s">
        <v>2</v>
      </c>
    </row>
    <row r="14" spans="1:38" ht="15">
      <c r="I14" s="20" t="s">
        <v>3</v>
      </c>
      <c r="J14" s="20" t="s">
        <v>53</v>
      </c>
      <c r="K14" s="100"/>
      <c r="L14" s="101" t="s">
        <v>54</v>
      </c>
      <c r="M14" s="102"/>
      <c r="N14" s="102"/>
      <c r="O14" s="102"/>
      <c r="P14" s="102"/>
      <c r="Q14" s="103"/>
      <c r="R14" s="22" t="s">
        <v>55</v>
      </c>
      <c r="S14" s="101" t="s">
        <v>54</v>
      </c>
      <c r="T14" s="102"/>
      <c r="U14" s="102"/>
      <c r="V14" s="102"/>
      <c r="W14" s="102"/>
      <c r="X14" s="103"/>
      <c r="Y14" s="22" t="s">
        <v>55</v>
      </c>
      <c r="Z14" s="104" t="s">
        <v>31</v>
      </c>
      <c r="AA14" s="99"/>
    </row>
    <row r="15" spans="1:38">
      <c r="I15" s="20"/>
      <c r="J15" s="20"/>
      <c r="K15" s="100"/>
      <c r="L15" s="105" t="s">
        <v>56</v>
      </c>
      <c r="M15" s="106" t="s">
        <v>57</v>
      </c>
      <c r="N15" s="107"/>
      <c r="O15" s="108" t="s">
        <v>58</v>
      </c>
      <c r="P15" s="108"/>
      <c r="Q15" s="109"/>
      <c r="R15" s="110"/>
      <c r="S15" s="105" t="s">
        <v>56</v>
      </c>
      <c r="T15" s="106" t="s">
        <v>57</v>
      </c>
      <c r="U15" s="107"/>
      <c r="V15" s="108" t="s">
        <v>58</v>
      </c>
      <c r="W15" s="108"/>
      <c r="X15" s="109"/>
      <c r="Y15" s="110"/>
      <c r="Z15" s="111"/>
      <c r="AA15" s="99"/>
    </row>
    <row r="16" spans="1:38" ht="45">
      <c r="I16" s="20"/>
      <c r="J16" s="20"/>
      <c r="K16" s="112"/>
      <c r="L16" s="113"/>
      <c r="M16" s="114" t="s">
        <v>59</v>
      </c>
      <c r="N16" s="114" t="s">
        <v>60</v>
      </c>
      <c r="O16" s="115" t="s">
        <v>61</v>
      </c>
      <c r="P16" s="116" t="s">
        <v>62</v>
      </c>
      <c r="Q16" s="117"/>
      <c r="R16" s="27"/>
      <c r="S16" s="113"/>
      <c r="T16" s="114" t="s">
        <v>59</v>
      </c>
      <c r="U16" s="114" t="s">
        <v>60</v>
      </c>
      <c r="V16" s="115" t="s">
        <v>61</v>
      </c>
      <c r="W16" s="116" t="s">
        <v>62</v>
      </c>
      <c r="X16" s="117"/>
      <c r="Y16" s="27"/>
      <c r="Z16" s="118"/>
      <c r="AA16" s="99"/>
    </row>
    <row r="17" spans="1:38">
      <c r="I17" s="32" t="s">
        <v>11</v>
      </c>
      <c r="J17" s="32" t="s">
        <v>12</v>
      </c>
      <c r="K17" s="119" t="s">
        <v>12</v>
      </c>
      <c r="L17" s="120">
        <f ca="1">OFFSET(L17,0,-1)+1</f>
        <v>3</v>
      </c>
      <c r="M17" s="120">
        <f ca="1">OFFSET(M17,0,-1)+1</f>
        <v>4</v>
      </c>
      <c r="N17" s="120">
        <f ca="1">OFFSET(N17,0,-1)+1</f>
        <v>5</v>
      </c>
      <c r="O17" s="120">
        <f ca="1">OFFSET(O17,0,-1)+1</f>
        <v>6</v>
      </c>
      <c r="P17" s="121">
        <f ca="1">OFFSET(P17,0,-1)+1</f>
        <v>7</v>
      </c>
      <c r="Q17" s="121"/>
      <c r="R17" s="120">
        <f ca="1">OFFSET(R17,0,-2)+1</f>
        <v>8</v>
      </c>
      <c r="S17" s="120">
        <f ca="1">OFFSET(S17,0,-1)+1</f>
        <v>9</v>
      </c>
      <c r="T17" s="120">
        <f ca="1">OFFSET(T17,0,-1)+1</f>
        <v>10</v>
      </c>
      <c r="U17" s="120">
        <f ca="1">OFFSET(U17,0,-1)+1</f>
        <v>11</v>
      </c>
      <c r="V17" s="120">
        <f ca="1">OFFSET(V17,0,-1)+1</f>
        <v>12</v>
      </c>
      <c r="W17" s="121">
        <f ca="1">OFFSET(W17,0,-1)+1</f>
        <v>13</v>
      </c>
      <c r="X17" s="121"/>
      <c r="Y17" s="120">
        <f ca="1">OFFSET(Y17,0,-2)+1</f>
        <v>14</v>
      </c>
      <c r="Z17" s="122">
        <f ca="1">OFFSET(Z17,0,-1)</f>
        <v>14</v>
      </c>
      <c r="AA17" s="120">
        <f ca="1">OFFSET(AA17,0,-1)+1</f>
        <v>15</v>
      </c>
    </row>
    <row r="18" spans="1:38" ht="22.5">
      <c r="A18" s="123">
        <v>1</v>
      </c>
      <c r="B18" s="124"/>
      <c r="C18" s="124"/>
      <c r="D18" s="124"/>
      <c r="E18" s="125"/>
      <c r="F18" s="126"/>
      <c r="G18" s="126"/>
      <c r="H18" s="126"/>
      <c r="I18" s="127">
        <v>1</v>
      </c>
      <c r="J18" s="128" t="s">
        <v>5</v>
      </c>
      <c r="K18" s="129"/>
      <c r="L18" s="130" t="str">
        <f>IF('[1]Перечень тарифов'!J21="","","" &amp; '[1]Перечень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M18" s="130"/>
      <c r="N18" s="130"/>
      <c r="O18" s="130"/>
      <c r="P18" s="130"/>
      <c r="Q18" s="130"/>
      <c r="R18" s="130"/>
      <c r="S18" s="130"/>
      <c r="T18" s="130"/>
      <c r="U18" s="130"/>
      <c r="V18" s="130"/>
      <c r="W18" s="130"/>
      <c r="X18" s="130"/>
      <c r="Y18" s="130"/>
      <c r="Z18" s="130"/>
      <c r="AA18" s="65" t="s">
        <v>63</v>
      </c>
    </row>
    <row r="19" spans="1:38" hidden="1">
      <c r="A19" s="123"/>
      <c r="B19" s="123">
        <v>1</v>
      </c>
      <c r="C19" s="124"/>
      <c r="D19" s="124"/>
      <c r="E19" s="126"/>
      <c r="F19" s="126"/>
      <c r="G19" s="126"/>
      <c r="H19" s="126"/>
      <c r="I19" s="127" t="e">
        <f ca="1">mergeValue(A19) &amp;"."&amp; mergeValue(B19)</f>
        <v>#NAME?</v>
      </c>
      <c r="J19" s="131"/>
      <c r="K19" s="129"/>
      <c r="L19" s="130"/>
      <c r="M19" s="130"/>
      <c r="N19" s="130"/>
      <c r="O19" s="130"/>
      <c r="P19" s="130"/>
      <c r="Q19" s="130"/>
      <c r="R19" s="130"/>
      <c r="S19" s="130"/>
      <c r="T19" s="130"/>
      <c r="U19" s="130"/>
      <c r="V19" s="130"/>
      <c r="W19" s="130"/>
      <c r="X19" s="130"/>
      <c r="Y19" s="130"/>
      <c r="Z19" s="130"/>
      <c r="AA19" s="65"/>
    </row>
    <row r="20" spans="1:38" hidden="1">
      <c r="A20" s="123"/>
      <c r="B20" s="123"/>
      <c r="C20" s="123">
        <v>1</v>
      </c>
      <c r="D20" s="124"/>
      <c r="E20" s="126"/>
      <c r="F20" s="126"/>
      <c r="G20" s="126"/>
      <c r="H20" s="126"/>
      <c r="I20" s="127" t="e">
        <f ca="1">mergeValue(A20) &amp;"."&amp; mergeValue(B20)&amp;"."&amp; mergeValue(C20)</f>
        <v>#NAME?</v>
      </c>
      <c r="J20" s="132"/>
      <c r="K20" s="129"/>
      <c r="L20" s="130"/>
      <c r="M20" s="130"/>
      <c r="N20" s="130"/>
      <c r="O20" s="130"/>
      <c r="P20" s="130"/>
      <c r="Q20" s="130"/>
      <c r="R20" s="130"/>
      <c r="S20" s="130"/>
      <c r="T20" s="130"/>
      <c r="U20" s="130"/>
      <c r="V20" s="130"/>
      <c r="W20" s="130"/>
      <c r="X20" s="130"/>
      <c r="Y20" s="130"/>
      <c r="Z20" s="130"/>
      <c r="AA20" s="65"/>
    </row>
    <row r="21" spans="1:38" hidden="1">
      <c r="A21" s="123"/>
      <c r="B21" s="123"/>
      <c r="C21" s="123"/>
      <c r="D21" s="123">
        <v>1</v>
      </c>
      <c r="E21" s="126"/>
      <c r="F21" s="126"/>
      <c r="G21" s="126"/>
      <c r="H21" s="126"/>
      <c r="I21" s="127" t="e">
        <f ca="1">mergeValue(A21) &amp;"."&amp; mergeValue(B21)&amp;"."&amp; mergeValue(C21)&amp;"."&amp; mergeValue(D21)</f>
        <v>#NAME?</v>
      </c>
      <c r="J21" s="133"/>
      <c r="K21" s="129"/>
      <c r="L21" s="130"/>
      <c r="M21" s="130"/>
      <c r="N21" s="130"/>
      <c r="O21" s="130"/>
      <c r="P21" s="130"/>
      <c r="Q21" s="130"/>
      <c r="R21" s="130"/>
      <c r="S21" s="130"/>
      <c r="T21" s="130"/>
      <c r="U21" s="130"/>
      <c r="V21" s="130"/>
      <c r="W21" s="130"/>
      <c r="X21" s="130"/>
      <c r="Y21" s="130"/>
      <c r="Z21" s="130"/>
      <c r="AA21" s="65"/>
    </row>
    <row r="22" spans="1:38" ht="11.25" hidden="1" customHeight="1">
      <c r="A22" s="123"/>
      <c r="B22" s="123"/>
      <c r="C22" s="123"/>
      <c r="D22" s="123"/>
      <c r="E22" s="123">
        <v>1</v>
      </c>
      <c r="F22" s="126"/>
      <c r="G22" s="126"/>
      <c r="H22" s="124">
        <v>1</v>
      </c>
      <c r="I22" s="127"/>
      <c r="J22" s="134"/>
      <c r="K22" s="45"/>
      <c r="L22" s="135"/>
      <c r="M22" s="135"/>
      <c r="N22" s="135"/>
      <c r="O22" s="135"/>
      <c r="P22" s="135"/>
      <c r="Q22" s="135"/>
      <c r="R22" s="135"/>
      <c r="S22" s="135"/>
      <c r="T22" s="135"/>
      <c r="U22" s="135"/>
      <c r="V22" s="135"/>
      <c r="W22" s="135"/>
      <c r="X22" s="135"/>
      <c r="Y22" s="135"/>
      <c r="Z22" s="136"/>
      <c r="AA22" s="38"/>
    </row>
    <row r="23" spans="1:38" ht="33.75">
      <c r="A23" s="123"/>
      <c r="B23" s="123"/>
      <c r="C23" s="123"/>
      <c r="D23" s="123"/>
      <c r="E23" s="123"/>
      <c r="F23" s="123">
        <v>1</v>
      </c>
      <c r="G23" s="124"/>
      <c r="H23" s="124"/>
      <c r="I23" s="127" t="s">
        <v>76</v>
      </c>
      <c r="J23" s="137" t="s">
        <v>64</v>
      </c>
      <c r="K23" s="45"/>
      <c r="L23" s="138" t="s">
        <v>65</v>
      </c>
      <c r="M23" s="138"/>
      <c r="N23" s="138"/>
      <c r="O23" s="138"/>
      <c r="P23" s="138"/>
      <c r="Q23" s="138"/>
      <c r="R23" s="138"/>
      <c r="S23" s="138"/>
      <c r="T23" s="138"/>
      <c r="U23" s="138"/>
      <c r="V23" s="138"/>
      <c r="W23" s="138"/>
      <c r="X23" s="138"/>
      <c r="Y23" s="138"/>
      <c r="Z23" s="138"/>
      <c r="AA23" s="65" t="s">
        <v>66</v>
      </c>
      <c r="AC23" s="5" t="e">
        <f ca="1">strCheckUnique(AD23:AD26)</f>
        <v>#NAME?</v>
      </c>
      <c r="AE23" s="5"/>
    </row>
    <row r="24" spans="1:38">
      <c r="A24" s="123"/>
      <c r="B24" s="123"/>
      <c r="C24" s="123"/>
      <c r="D24" s="123"/>
      <c r="E24" s="123"/>
      <c r="F24" s="123"/>
      <c r="G24" s="124">
        <v>1</v>
      </c>
      <c r="H24" s="124"/>
      <c r="I24" s="127" t="s">
        <v>77</v>
      </c>
      <c r="J24" s="139" t="s">
        <v>67</v>
      </c>
      <c r="K24" s="140"/>
      <c r="L24" s="141">
        <v>421.68</v>
      </c>
      <c r="M24" s="142"/>
      <c r="N24" s="143"/>
      <c r="O24" s="144" t="s">
        <v>27</v>
      </c>
      <c r="P24" s="145" t="s">
        <v>68</v>
      </c>
      <c r="Q24" s="144" t="s">
        <v>69</v>
      </c>
      <c r="R24" s="145" t="s">
        <v>68</v>
      </c>
      <c r="S24" s="141">
        <v>499.70571494312009</v>
      </c>
      <c r="T24" s="142"/>
      <c r="U24" s="143"/>
      <c r="V24" s="144" t="s">
        <v>70</v>
      </c>
      <c r="W24" s="145" t="s">
        <v>68</v>
      </c>
      <c r="X24" s="144" t="s">
        <v>28</v>
      </c>
      <c r="Y24" s="145" t="s">
        <v>71</v>
      </c>
      <c r="Z24" s="146"/>
      <c r="AA24" s="58" t="s">
        <v>72</v>
      </c>
      <c r="AB24" s="76" t="e">
        <f ca="1">strCheckDate(L25:Z25)</f>
        <v>#NAME?</v>
      </c>
      <c r="AC24" s="5"/>
      <c r="AD24" s="5" t="str">
        <f>IF(J24="","",J24 )</f>
        <v>вода</v>
      </c>
      <c r="AE24" s="5"/>
      <c r="AF24" s="5"/>
      <c r="AG24" s="5"/>
    </row>
    <row r="25" spans="1:38" ht="11.25" hidden="1" customHeight="1">
      <c r="A25" s="123"/>
      <c r="B25" s="123"/>
      <c r="C25" s="123"/>
      <c r="D25" s="123"/>
      <c r="E25" s="123"/>
      <c r="F25" s="123"/>
      <c r="G25" s="124"/>
      <c r="H25" s="124"/>
      <c r="I25" s="147"/>
      <c r="J25" s="148"/>
      <c r="K25" s="140"/>
      <c r="L25" s="142"/>
      <c r="M25" s="142"/>
      <c r="N25" s="149" t="str">
        <f>O24 &amp; "-" &amp; Q24</f>
        <v>01.01.2023-30.06.2023</v>
      </c>
      <c r="O25" s="150"/>
      <c r="P25" s="145"/>
      <c r="Q25" s="150"/>
      <c r="R25" s="145"/>
      <c r="S25" s="142"/>
      <c r="T25" s="142"/>
      <c r="U25" s="149" t="str">
        <f>V24 &amp; "-" &amp; X24</f>
        <v>01.07.2023-31.12.2023</v>
      </c>
      <c r="V25" s="150"/>
      <c r="W25" s="145"/>
      <c r="X25" s="150"/>
      <c r="Y25" s="145"/>
      <c r="Z25" s="146"/>
      <c r="AA25" s="151"/>
    </row>
    <row r="26" spans="1:38" s="85" customFormat="1" ht="15">
      <c r="A26" s="123"/>
      <c r="B26" s="123"/>
      <c r="C26" s="123"/>
      <c r="D26" s="123"/>
      <c r="E26" s="123"/>
      <c r="F26" s="123"/>
      <c r="G26" s="126"/>
      <c r="H26" s="124"/>
      <c r="I26" s="152"/>
      <c r="J26" s="153" t="s">
        <v>73</v>
      </c>
      <c r="K26" s="154"/>
      <c r="L26" s="155"/>
      <c r="M26" s="155"/>
      <c r="N26" s="155"/>
      <c r="O26" s="156"/>
      <c r="P26" s="157"/>
      <c r="Q26" s="158"/>
      <c r="R26" s="154"/>
      <c r="S26" s="155"/>
      <c r="T26" s="155"/>
      <c r="U26" s="155"/>
      <c r="V26" s="156"/>
      <c r="W26" s="157"/>
      <c r="X26" s="158"/>
      <c r="Y26" s="154"/>
      <c r="Z26" s="159"/>
      <c r="AA26" s="63"/>
      <c r="AB26" s="160"/>
      <c r="AC26" s="160"/>
      <c r="AD26" s="160"/>
      <c r="AE26" s="160"/>
      <c r="AF26" s="160"/>
      <c r="AG26" s="160"/>
      <c r="AH26" s="160"/>
      <c r="AI26" s="160"/>
      <c r="AJ26" s="160"/>
      <c r="AK26" s="160"/>
      <c r="AL26" s="160"/>
    </row>
    <row r="27" spans="1:38" s="85" customFormat="1" ht="15">
      <c r="A27" s="123"/>
      <c r="B27" s="123"/>
      <c r="C27" s="123"/>
      <c r="D27" s="123"/>
      <c r="E27" s="123"/>
      <c r="F27" s="126"/>
      <c r="G27" s="126"/>
      <c r="H27" s="124"/>
      <c r="I27" s="152"/>
      <c r="J27" s="154" t="s">
        <v>74</v>
      </c>
      <c r="K27" s="161"/>
      <c r="L27" s="155"/>
      <c r="M27" s="155"/>
      <c r="N27" s="155"/>
      <c r="O27" s="156"/>
      <c r="P27" s="157"/>
      <c r="Q27" s="158"/>
      <c r="R27" s="161"/>
      <c r="S27" s="155"/>
      <c r="T27" s="155"/>
      <c r="U27" s="155"/>
      <c r="V27" s="156"/>
      <c r="W27" s="157"/>
      <c r="X27" s="158"/>
      <c r="Y27" s="161"/>
      <c r="Z27" s="157"/>
      <c r="AA27" s="159"/>
      <c r="AB27" s="160"/>
      <c r="AC27" s="160"/>
      <c r="AD27" s="160"/>
      <c r="AE27" s="160"/>
      <c r="AF27" s="160"/>
      <c r="AG27" s="160"/>
      <c r="AH27" s="160"/>
      <c r="AI27" s="160"/>
      <c r="AJ27" s="160"/>
      <c r="AK27" s="160"/>
      <c r="AL27" s="160"/>
    </row>
    <row r="28" spans="1:38" s="85" customFormat="1" ht="15">
      <c r="A28" s="123"/>
      <c r="B28" s="123"/>
      <c r="C28" s="123"/>
      <c r="D28" s="123"/>
      <c r="E28" s="162"/>
      <c r="F28" s="126"/>
      <c r="G28" s="126"/>
      <c r="H28" s="126"/>
      <c r="I28" s="152"/>
      <c r="J28" s="154"/>
      <c r="K28" s="163"/>
      <c r="L28" s="155"/>
      <c r="M28" s="155"/>
      <c r="N28" s="155"/>
      <c r="O28" s="156"/>
      <c r="P28" s="157"/>
      <c r="Q28" s="158"/>
      <c r="R28" s="163"/>
      <c r="S28" s="155"/>
      <c r="T28" s="155"/>
      <c r="U28" s="155"/>
      <c r="V28" s="156"/>
      <c r="W28" s="157"/>
      <c r="X28" s="158"/>
      <c r="Y28" s="163"/>
      <c r="Z28" s="157"/>
      <c r="AA28" s="159"/>
      <c r="AB28" s="160"/>
      <c r="AC28" s="160"/>
      <c r="AD28" s="160"/>
      <c r="AE28" s="160"/>
      <c r="AF28" s="160"/>
      <c r="AG28" s="160"/>
      <c r="AH28" s="160"/>
      <c r="AI28" s="160"/>
      <c r="AJ28" s="160"/>
      <c r="AK28" s="160"/>
      <c r="AL28" s="160"/>
    </row>
    <row r="29" spans="1:38" ht="12.75">
      <c r="I29" s="164"/>
      <c r="J29" s="164"/>
      <c r="K29" s="164"/>
      <c r="L29" s="164"/>
      <c r="M29" s="164"/>
      <c r="N29" s="164"/>
      <c r="O29" s="164"/>
      <c r="P29" s="164"/>
      <c r="Q29" s="164"/>
      <c r="R29" s="164"/>
      <c r="S29" s="164"/>
      <c r="T29" s="164"/>
      <c r="U29" s="164"/>
      <c r="V29" s="164"/>
      <c r="W29" s="164"/>
      <c r="X29" s="164"/>
      <c r="Y29" s="164"/>
    </row>
    <row r="30" spans="1:38" ht="12.75">
      <c r="I30" s="165">
        <v>1</v>
      </c>
      <c r="J30" s="75" t="s">
        <v>75</v>
      </c>
      <c r="K30" s="75"/>
      <c r="L30" s="75"/>
      <c r="M30" s="75"/>
      <c r="N30" s="75"/>
      <c r="O30" s="75"/>
      <c r="P30" s="75"/>
      <c r="Q30" s="75"/>
      <c r="R30" s="75"/>
      <c r="S30" s="75"/>
      <c r="T30" s="75"/>
      <c r="U30" s="75"/>
      <c r="V30" s="75"/>
      <c r="W30" s="75"/>
      <c r="X30" s="75"/>
      <c r="Y30" s="75"/>
      <c r="Z30" s="75"/>
      <c r="AA30" s="75"/>
    </row>
  </sheetData>
  <mergeCells count="50">
    <mergeCell ref="W24:W25"/>
    <mergeCell ref="X24:X25"/>
    <mergeCell ref="Y24:Y25"/>
    <mergeCell ref="AA24:AA26"/>
    <mergeCell ref="J30:AA30"/>
    <mergeCell ref="E22:E27"/>
    <mergeCell ref="F23:F26"/>
    <mergeCell ref="L23:Z23"/>
    <mergeCell ref="O24:O25"/>
    <mergeCell ref="P24:P25"/>
    <mergeCell ref="Q24:Q25"/>
    <mergeCell ref="R24:R25"/>
    <mergeCell ref="V24:V25"/>
    <mergeCell ref="P17:Q17"/>
    <mergeCell ref="W17:X17"/>
    <mergeCell ref="A18:A28"/>
    <mergeCell ref="L18:Z18"/>
    <mergeCell ref="B19:B28"/>
    <mergeCell ref="L19:Z19"/>
    <mergeCell ref="C20:C28"/>
    <mergeCell ref="L20:Z20"/>
    <mergeCell ref="D21:D28"/>
    <mergeCell ref="L21:Z21"/>
    <mergeCell ref="Y14:Y16"/>
    <mergeCell ref="Z14:Z16"/>
    <mergeCell ref="L15:L16"/>
    <mergeCell ref="M15:N15"/>
    <mergeCell ref="O15:Q15"/>
    <mergeCell ref="S15:S16"/>
    <mergeCell ref="T15:U15"/>
    <mergeCell ref="V15:X15"/>
    <mergeCell ref="P16:Q16"/>
    <mergeCell ref="W16:X16"/>
    <mergeCell ref="S11:X11"/>
    <mergeCell ref="L12:R12"/>
    <mergeCell ref="S12:Y12"/>
    <mergeCell ref="I13:Z13"/>
    <mergeCell ref="AA13:AA16"/>
    <mergeCell ref="I14:I16"/>
    <mergeCell ref="J14:J16"/>
    <mergeCell ref="L14:Q14"/>
    <mergeCell ref="R14:R16"/>
    <mergeCell ref="S14:X14"/>
    <mergeCell ref="I5:Q5"/>
    <mergeCell ref="L7:Q7"/>
    <mergeCell ref="L8:Q8"/>
    <mergeCell ref="L9:Q9"/>
    <mergeCell ref="L10:Q10"/>
    <mergeCell ref="I11:J11"/>
    <mergeCell ref="L11:Q11"/>
  </mergeCells>
  <dataValidations count="9">
    <dataValidation type="decimal" allowBlank="1" showErrorMessage="1" errorTitle="Ошибка" error="Допускается ввод только действительных чисел!" sqref="L24 S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L23:Z23">
      <formula1>kind_of_cons</formula1>
    </dataValidation>
    <dataValidation allowBlank="1" promptTitle="checkPeriodRange" sqref="N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N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N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N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N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N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N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N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N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N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N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N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N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N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N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N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983061 U65557 U131093 U196629 U262165 U327701 U393237 U458773 U524309 U589845 U655381 U720917 U786453 U851989 U917525 U25"/>
    <dataValidation allowBlank="1" showInputMessage="1" showErrorMessage="1" prompt="Для выбора выполните двойной щелчок левой клавиши мыши по соответствующей ячейке." sqref="JU24 P65556:P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P131092:P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P196628:P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P262164:P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P327700:P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P393236:P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P458772:P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P524308:P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P589844:P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P655380:P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P720916:P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P786452:P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P851988:P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P917524:P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P983060:P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WWG983060 R131092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R196628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R262164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R327700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R393236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R458772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R524308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R589844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R655380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R720916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R786452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R851988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R917524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R983060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R24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E24:WWE25 P24:P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R65556 W65556:W65557 W131092:W131093 W196628:W196629 W262164:W262165 W327700:W327701 W393236:W393237 W458772:W458773 W524308:W524309 W589844:W589845 W655380:W655381 W720916:W720917 W786452:W786453 W851988:W851989 W917524:W917525 W983060:W983061 Y131092 Y196628 Y262164 Y327700 Y393236 Y458772 Y524308 Y589844 Y655380 Y720916 Y786452 Y851988 Y917524 Y983060 Y65556 Y24 W24:W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O65556:O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O131092:O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O196628:O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O262164:O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O327700:O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O393236:O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O458772:O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O524308:O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O589844:O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O655380:O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O720916:O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O786452:O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O851988:O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O917524:O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O983060:O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WWF983060:WWF983061 Q65556:Q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Q131092:Q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Q196628:Q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Q262164:Q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Q327700:Q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Q393236:Q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Q458772:Q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Q524308:Q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Q589844:Q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Q655380:Q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Q720916:Q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Q786452:Q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Q851988:Q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Q917524:Q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Q983060:Q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O24:O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Q24:Q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V65556:V65557 V131092:V131093 V196628:V196629 V262164:V262165 V327700:V327701 V393236:V393237 V458772:V458773 V524308:V524309 V589844:V589845 V655380:V655381 V720916:V720917 V786452:V786453 V851988:V851989 V917524:V917525 V983060:V983061 X65556:X65557 X131092:X131093 X196628:X196629 X262164:X262165 X327700:X327701 X393236:X393237 X458772:X458773 X524308:X524309 X589844:X589845 X655380:X655381 X720916:X720917 X786452:X786453 X851988:X851989 X917524:X917525 X983060:X983061 V24:V25 X24:X25"/>
    <dataValidation type="list" allowBlank="1" showInputMessage="1" showErrorMessage="1" errorTitle="Ошибка" error="Выберите значение из списка" sqref="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J24 WVY983060 J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J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J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J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J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J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J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J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J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J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J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J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J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J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J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JM24">
      <formula1>kind_of_heat_transfer</formula1>
    </dataValidation>
    <dataValidation type="textLength" operator="lessThanOrEqual" allowBlank="1" showInputMessage="1" showErrorMessage="1" errorTitle="Ошибка" error="Допускается ввод не более 900 символов!" sqref="WWI983054:WWI983060 ADO18:ADO24 ANK18:ANK24 AXG18:AXG24 BHC18:BHC24 BQY18:BQY24 CAU18:CAU24 CKQ18:CKQ24 CUM18:CUM24 DEI18:DEI24 DOE18:DOE24 DYA18:DYA24 EHW18:EHW24 ERS18:ERS24 FBO18:FBO24 FLK18:FLK24 FVG18:FVG24 GFC18:GFC24 GOY18:GOY24 GYU18:GYU24 HIQ18:HIQ24 HSM18:HSM24 ICI18:ICI24 IME18:IME24 IWA18:IWA24 JFW18:JFW24 JPS18:JPS24 JZO18:JZO24 KJK18:KJK24 KTG18:KTG24 LDC18:LDC24 LMY18:LMY24 LWU18:LWU24 MGQ18:MGQ24 MQM18:MQM24 NAI18:NAI24 NKE18:NKE24 NUA18:NUA24 ODW18:ODW24 ONS18:ONS24 OXO18:OXO24 PHK18:PHK24 PRG18:PRG24 QBC18:QBC24 QKY18:QKY24 QUU18:QUU24 REQ18:REQ24 ROM18:ROM24 RYI18:RYI24 SIE18:SIE24 SSA18:SSA24 TBW18:TBW24 TLS18:TLS24 TVO18:TVO24 UFK18:UFK24 UPG18:UPG24 UZC18:UZC24 VIY18:VIY24 VSU18:VSU24 WCQ18:WCQ24 WMM18:WMM24 WWI18:WWI24 JW18:JW24 WMM983054:WMM983060 AA65550:AA65556 JW65550:JW65556 TS65550:TS65556 ADO65550:ADO65556 ANK65550:ANK65556 AXG65550:AXG65556 BHC65550:BHC65556 BQY65550:BQY65556 CAU65550:CAU65556 CKQ65550:CKQ65556 CUM65550:CUM65556 DEI65550:DEI65556 DOE65550:DOE65556 DYA65550:DYA65556 EHW65550:EHW65556 ERS65550:ERS65556 FBO65550:FBO65556 FLK65550:FLK65556 FVG65550:FVG65556 GFC65550:GFC65556 GOY65550:GOY65556 GYU65550:GYU65556 HIQ65550:HIQ65556 HSM65550:HSM65556 ICI65550:ICI65556 IME65550:IME65556 IWA65550:IWA65556 JFW65550:JFW65556 JPS65550:JPS65556 JZO65550:JZO65556 KJK65550:KJK65556 KTG65550:KTG65556 LDC65550:LDC65556 LMY65550:LMY65556 LWU65550:LWU65556 MGQ65550:MGQ65556 MQM65550:MQM65556 NAI65550:NAI65556 NKE65550:NKE65556 NUA65550:NUA65556 ODW65550:ODW65556 ONS65550:ONS65556 OXO65550:OXO65556 PHK65550:PHK65556 PRG65550:PRG65556 QBC65550:QBC65556 QKY65550:QKY65556 QUU65550:QUU65556 REQ65550:REQ65556 ROM65550:ROM65556 RYI65550:RYI65556 SIE65550:SIE65556 SSA65550:SSA65556 TBW65550:TBW65556 TLS65550:TLS65556 TVO65550:TVO65556 UFK65550:UFK65556 UPG65550:UPG65556 UZC65550:UZC65556 VIY65550:VIY65556 VSU65550:VSU65556 WCQ65550:WCQ65556 WMM65550:WMM65556 WWI65550:WWI65556 AA131086:AA131092 JW131086:JW131092 TS131086:TS131092 ADO131086:ADO131092 ANK131086:ANK131092 AXG131086:AXG131092 BHC131086:BHC131092 BQY131086:BQY131092 CAU131086:CAU131092 CKQ131086:CKQ131092 CUM131086:CUM131092 DEI131086:DEI131092 DOE131086:DOE131092 DYA131086:DYA131092 EHW131086:EHW131092 ERS131086:ERS131092 FBO131086:FBO131092 FLK131086:FLK131092 FVG131086:FVG131092 GFC131086:GFC131092 GOY131086:GOY131092 GYU131086:GYU131092 HIQ131086:HIQ131092 HSM131086:HSM131092 ICI131086:ICI131092 IME131086:IME131092 IWA131086:IWA131092 JFW131086:JFW131092 JPS131086:JPS131092 JZO131086:JZO131092 KJK131086:KJK131092 KTG131086:KTG131092 LDC131086:LDC131092 LMY131086:LMY131092 LWU131086:LWU131092 MGQ131086:MGQ131092 MQM131086:MQM131092 NAI131086:NAI131092 NKE131086:NKE131092 NUA131086:NUA131092 ODW131086:ODW131092 ONS131086:ONS131092 OXO131086:OXO131092 PHK131086:PHK131092 PRG131086:PRG131092 QBC131086:QBC131092 QKY131086:QKY131092 QUU131086:QUU131092 REQ131086:REQ131092 ROM131086:ROM131092 RYI131086:RYI131092 SIE131086:SIE131092 SSA131086:SSA131092 TBW131086:TBW131092 TLS131086:TLS131092 TVO131086:TVO131092 UFK131086:UFK131092 UPG131086:UPG131092 UZC131086:UZC131092 VIY131086:VIY131092 VSU131086:VSU131092 WCQ131086:WCQ131092 WMM131086:WMM131092 WWI131086:WWI131092 AA196622:AA196628 JW196622:JW196628 TS196622:TS196628 ADO196622:ADO196628 ANK196622:ANK196628 AXG196622:AXG196628 BHC196622:BHC196628 BQY196622:BQY196628 CAU196622:CAU196628 CKQ196622:CKQ196628 CUM196622:CUM196628 DEI196622:DEI196628 DOE196622:DOE196628 DYA196622:DYA196628 EHW196622:EHW196628 ERS196622:ERS196628 FBO196622:FBO196628 FLK196622:FLK196628 FVG196622:FVG196628 GFC196622:GFC196628 GOY196622:GOY196628 GYU196622:GYU196628 HIQ196622:HIQ196628 HSM196622:HSM196628 ICI196622:ICI196628 IME196622:IME196628 IWA196622:IWA196628 JFW196622:JFW196628 JPS196622:JPS196628 JZO196622:JZO196628 KJK196622:KJK196628 KTG196622:KTG196628 LDC196622:LDC196628 LMY196622:LMY196628 LWU196622:LWU196628 MGQ196622:MGQ196628 MQM196622:MQM196628 NAI196622:NAI196628 NKE196622:NKE196628 NUA196622:NUA196628 ODW196622:ODW196628 ONS196622:ONS196628 OXO196622:OXO196628 PHK196622:PHK196628 PRG196622:PRG196628 QBC196622:QBC196628 QKY196622:QKY196628 QUU196622:QUU196628 REQ196622:REQ196628 ROM196622:ROM196628 RYI196622:RYI196628 SIE196622:SIE196628 SSA196622:SSA196628 TBW196622:TBW196628 TLS196622:TLS196628 TVO196622:TVO196628 UFK196622:UFK196628 UPG196622:UPG196628 UZC196622:UZC196628 VIY196622:VIY196628 VSU196622:VSU196628 WCQ196622:WCQ196628 WMM196622:WMM196628 WWI196622:WWI196628 AA262158:AA262164 JW262158:JW262164 TS262158:TS262164 ADO262158:ADO262164 ANK262158:ANK262164 AXG262158:AXG262164 BHC262158:BHC262164 BQY262158:BQY262164 CAU262158:CAU262164 CKQ262158:CKQ262164 CUM262158:CUM262164 DEI262158:DEI262164 DOE262158:DOE262164 DYA262158:DYA262164 EHW262158:EHW262164 ERS262158:ERS262164 FBO262158:FBO262164 FLK262158:FLK262164 FVG262158:FVG262164 GFC262158:GFC262164 GOY262158:GOY262164 GYU262158:GYU262164 HIQ262158:HIQ262164 HSM262158:HSM262164 ICI262158:ICI262164 IME262158:IME262164 IWA262158:IWA262164 JFW262158:JFW262164 JPS262158:JPS262164 JZO262158:JZO262164 KJK262158:KJK262164 KTG262158:KTG262164 LDC262158:LDC262164 LMY262158:LMY262164 LWU262158:LWU262164 MGQ262158:MGQ262164 MQM262158:MQM262164 NAI262158:NAI262164 NKE262158:NKE262164 NUA262158:NUA262164 ODW262158:ODW262164 ONS262158:ONS262164 OXO262158:OXO262164 PHK262158:PHK262164 PRG262158:PRG262164 QBC262158:QBC262164 QKY262158:QKY262164 QUU262158:QUU262164 REQ262158:REQ262164 ROM262158:ROM262164 RYI262158:RYI262164 SIE262158:SIE262164 SSA262158:SSA262164 TBW262158:TBW262164 TLS262158:TLS262164 TVO262158:TVO262164 UFK262158:UFK262164 UPG262158:UPG262164 UZC262158:UZC262164 VIY262158:VIY262164 VSU262158:VSU262164 WCQ262158:WCQ262164 WMM262158:WMM262164 WWI262158:WWI262164 AA327694:AA327700 JW327694:JW327700 TS327694:TS327700 ADO327694:ADO327700 ANK327694:ANK327700 AXG327694:AXG327700 BHC327694:BHC327700 BQY327694:BQY327700 CAU327694:CAU327700 CKQ327694:CKQ327700 CUM327694:CUM327700 DEI327694:DEI327700 DOE327694:DOE327700 DYA327694:DYA327700 EHW327694:EHW327700 ERS327694:ERS327700 FBO327694:FBO327700 FLK327694:FLK327700 FVG327694:FVG327700 GFC327694:GFC327700 GOY327694:GOY327700 GYU327694:GYU327700 HIQ327694:HIQ327700 HSM327694:HSM327700 ICI327694:ICI327700 IME327694:IME327700 IWA327694:IWA327700 JFW327694:JFW327700 JPS327694:JPS327700 JZO327694:JZO327700 KJK327694:KJK327700 KTG327694:KTG327700 LDC327694:LDC327700 LMY327694:LMY327700 LWU327694:LWU327700 MGQ327694:MGQ327700 MQM327694:MQM327700 NAI327694:NAI327700 NKE327694:NKE327700 NUA327694:NUA327700 ODW327694:ODW327700 ONS327694:ONS327700 OXO327694:OXO327700 PHK327694:PHK327700 PRG327694:PRG327700 QBC327694:QBC327700 QKY327694:QKY327700 QUU327694:QUU327700 REQ327694:REQ327700 ROM327694:ROM327700 RYI327694:RYI327700 SIE327694:SIE327700 SSA327694:SSA327700 TBW327694:TBW327700 TLS327694:TLS327700 TVO327694:TVO327700 UFK327694:UFK327700 UPG327694:UPG327700 UZC327694:UZC327700 VIY327694:VIY327700 VSU327694:VSU327700 WCQ327694:WCQ327700 WMM327694:WMM327700 WWI327694:WWI327700 AA393230:AA393236 JW393230:JW393236 TS393230:TS393236 ADO393230:ADO393236 ANK393230:ANK393236 AXG393230:AXG393236 BHC393230:BHC393236 BQY393230:BQY393236 CAU393230:CAU393236 CKQ393230:CKQ393236 CUM393230:CUM393236 DEI393230:DEI393236 DOE393230:DOE393236 DYA393230:DYA393236 EHW393230:EHW393236 ERS393230:ERS393236 FBO393230:FBO393236 FLK393230:FLK393236 FVG393230:FVG393236 GFC393230:GFC393236 GOY393230:GOY393236 GYU393230:GYU393236 HIQ393230:HIQ393236 HSM393230:HSM393236 ICI393230:ICI393236 IME393230:IME393236 IWA393230:IWA393236 JFW393230:JFW393236 JPS393230:JPS393236 JZO393230:JZO393236 KJK393230:KJK393236 KTG393230:KTG393236 LDC393230:LDC393236 LMY393230:LMY393236 LWU393230:LWU393236 MGQ393230:MGQ393236 MQM393230:MQM393236 NAI393230:NAI393236 NKE393230:NKE393236 NUA393230:NUA393236 ODW393230:ODW393236 ONS393230:ONS393236 OXO393230:OXO393236 PHK393230:PHK393236 PRG393230:PRG393236 QBC393230:QBC393236 QKY393230:QKY393236 QUU393230:QUU393236 REQ393230:REQ393236 ROM393230:ROM393236 RYI393230:RYI393236 SIE393230:SIE393236 SSA393230:SSA393236 TBW393230:TBW393236 TLS393230:TLS393236 TVO393230:TVO393236 UFK393230:UFK393236 UPG393230:UPG393236 UZC393230:UZC393236 VIY393230:VIY393236 VSU393230:VSU393236 WCQ393230:WCQ393236 WMM393230:WMM393236 WWI393230:WWI393236 AA458766:AA458772 JW458766:JW458772 TS458766:TS458772 ADO458766:ADO458772 ANK458766:ANK458772 AXG458766:AXG458772 BHC458766:BHC458772 BQY458766:BQY458772 CAU458766:CAU458772 CKQ458766:CKQ458772 CUM458766:CUM458772 DEI458766:DEI458772 DOE458766:DOE458772 DYA458766:DYA458772 EHW458766:EHW458772 ERS458766:ERS458772 FBO458766:FBO458772 FLK458766:FLK458772 FVG458766:FVG458772 GFC458766:GFC458772 GOY458766:GOY458772 GYU458766:GYU458772 HIQ458766:HIQ458772 HSM458766:HSM458772 ICI458766:ICI458772 IME458766:IME458772 IWA458766:IWA458772 JFW458766:JFW458772 JPS458766:JPS458772 JZO458766:JZO458772 KJK458766:KJK458772 KTG458766:KTG458772 LDC458766:LDC458772 LMY458766:LMY458772 LWU458766:LWU458772 MGQ458766:MGQ458772 MQM458766:MQM458772 NAI458766:NAI458772 NKE458766:NKE458772 NUA458766:NUA458772 ODW458766:ODW458772 ONS458766:ONS458772 OXO458766:OXO458772 PHK458766:PHK458772 PRG458766:PRG458772 QBC458766:QBC458772 QKY458766:QKY458772 QUU458766:QUU458772 REQ458766:REQ458772 ROM458766:ROM458772 RYI458766:RYI458772 SIE458766:SIE458772 SSA458766:SSA458772 TBW458766:TBW458772 TLS458766:TLS458772 TVO458766:TVO458772 UFK458766:UFK458772 UPG458766:UPG458772 UZC458766:UZC458772 VIY458766:VIY458772 VSU458766:VSU458772 WCQ458766:WCQ458772 WMM458766:WMM458772 WWI458766:WWI458772 AA524302:AA524308 JW524302:JW524308 TS524302:TS524308 ADO524302:ADO524308 ANK524302:ANK524308 AXG524302:AXG524308 BHC524302:BHC524308 BQY524302:BQY524308 CAU524302:CAU524308 CKQ524302:CKQ524308 CUM524302:CUM524308 DEI524302:DEI524308 DOE524302:DOE524308 DYA524302:DYA524308 EHW524302:EHW524308 ERS524302:ERS524308 FBO524302:FBO524308 FLK524302:FLK524308 FVG524302:FVG524308 GFC524302:GFC524308 GOY524302:GOY524308 GYU524302:GYU524308 HIQ524302:HIQ524308 HSM524302:HSM524308 ICI524302:ICI524308 IME524302:IME524308 IWA524302:IWA524308 JFW524302:JFW524308 JPS524302:JPS524308 JZO524302:JZO524308 KJK524302:KJK524308 KTG524302:KTG524308 LDC524302:LDC524308 LMY524302:LMY524308 LWU524302:LWU524308 MGQ524302:MGQ524308 MQM524302:MQM524308 NAI524302:NAI524308 NKE524302:NKE524308 NUA524302:NUA524308 ODW524302:ODW524308 ONS524302:ONS524308 OXO524302:OXO524308 PHK524302:PHK524308 PRG524302:PRG524308 QBC524302:QBC524308 QKY524302:QKY524308 QUU524302:QUU524308 REQ524302:REQ524308 ROM524302:ROM524308 RYI524302:RYI524308 SIE524302:SIE524308 SSA524302:SSA524308 TBW524302:TBW524308 TLS524302:TLS524308 TVO524302:TVO524308 UFK524302:UFK524308 UPG524302:UPG524308 UZC524302:UZC524308 VIY524302:VIY524308 VSU524302:VSU524308 WCQ524302:WCQ524308 WMM524302:WMM524308 WWI524302:WWI524308 AA589838:AA589844 JW589838:JW589844 TS589838:TS589844 ADO589838:ADO589844 ANK589838:ANK589844 AXG589838:AXG589844 BHC589838:BHC589844 BQY589838:BQY589844 CAU589838:CAU589844 CKQ589838:CKQ589844 CUM589838:CUM589844 DEI589838:DEI589844 DOE589838:DOE589844 DYA589838:DYA589844 EHW589838:EHW589844 ERS589838:ERS589844 FBO589838:FBO589844 FLK589838:FLK589844 FVG589838:FVG589844 GFC589838:GFC589844 GOY589838:GOY589844 GYU589838:GYU589844 HIQ589838:HIQ589844 HSM589838:HSM589844 ICI589838:ICI589844 IME589838:IME589844 IWA589838:IWA589844 JFW589838:JFW589844 JPS589838:JPS589844 JZO589838:JZO589844 KJK589838:KJK589844 KTG589838:KTG589844 LDC589838:LDC589844 LMY589838:LMY589844 LWU589838:LWU589844 MGQ589838:MGQ589844 MQM589838:MQM589844 NAI589838:NAI589844 NKE589838:NKE589844 NUA589838:NUA589844 ODW589838:ODW589844 ONS589838:ONS589844 OXO589838:OXO589844 PHK589838:PHK589844 PRG589838:PRG589844 QBC589838:QBC589844 QKY589838:QKY589844 QUU589838:QUU589844 REQ589838:REQ589844 ROM589838:ROM589844 RYI589838:RYI589844 SIE589838:SIE589844 SSA589838:SSA589844 TBW589838:TBW589844 TLS589838:TLS589844 TVO589838:TVO589844 UFK589838:UFK589844 UPG589838:UPG589844 UZC589838:UZC589844 VIY589838:VIY589844 VSU589838:VSU589844 WCQ589838:WCQ589844 WMM589838:WMM589844 WWI589838:WWI589844 AA655374:AA655380 JW655374:JW655380 TS655374:TS655380 ADO655374:ADO655380 ANK655374:ANK655380 AXG655374:AXG655380 BHC655374:BHC655380 BQY655374:BQY655380 CAU655374:CAU655380 CKQ655374:CKQ655380 CUM655374:CUM655380 DEI655374:DEI655380 DOE655374:DOE655380 DYA655374:DYA655380 EHW655374:EHW655380 ERS655374:ERS655380 FBO655374:FBO655380 FLK655374:FLK655380 FVG655374:FVG655380 GFC655374:GFC655380 GOY655374:GOY655380 GYU655374:GYU655380 HIQ655374:HIQ655380 HSM655374:HSM655380 ICI655374:ICI655380 IME655374:IME655380 IWA655374:IWA655380 JFW655374:JFW655380 JPS655374:JPS655380 JZO655374:JZO655380 KJK655374:KJK655380 KTG655374:KTG655380 LDC655374:LDC655380 LMY655374:LMY655380 LWU655374:LWU655380 MGQ655374:MGQ655380 MQM655374:MQM655380 NAI655374:NAI655380 NKE655374:NKE655380 NUA655374:NUA655380 ODW655374:ODW655380 ONS655374:ONS655380 OXO655374:OXO655380 PHK655374:PHK655380 PRG655374:PRG655380 QBC655374:QBC655380 QKY655374:QKY655380 QUU655374:QUU655380 REQ655374:REQ655380 ROM655374:ROM655380 RYI655374:RYI655380 SIE655374:SIE655380 SSA655374:SSA655380 TBW655374:TBW655380 TLS655374:TLS655380 TVO655374:TVO655380 UFK655374:UFK655380 UPG655374:UPG655380 UZC655374:UZC655380 VIY655374:VIY655380 VSU655374:VSU655380 WCQ655374:WCQ655380 WMM655374:WMM655380 WWI655374:WWI655380 AA720910:AA720916 JW720910:JW720916 TS720910:TS720916 ADO720910:ADO720916 ANK720910:ANK720916 AXG720910:AXG720916 BHC720910:BHC720916 BQY720910:BQY720916 CAU720910:CAU720916 CKQ720910:CKQ720916 CUM720910:CUM720916 DEI720910:DEI720916 DOE720910:DOE720916 DYA720910:DYA720916 EHW720910:EHW720916 ERS720910:ERS720916 FBO720910:FBO720916 FLK720910:FLK720916 FVG720910:FVG720916 GFC720910:GFC720916 GOY720910:GOY720916 GYU720910:GYU720916 HIQ720910:HIQ720916 HSM720910:HSM720916 ICI720910:ICI720916 IME720910:IME720916 IWA720910:IWA720916 JFW720910:JFW720916 JPS720910:JPS720916 JZO720910:JZO720916 KJK720910:KJK720916 KTG720910:KTG720916 LDC720910:LDC720916 LMY720910:LMY720916 LWU720910:LWU720916 MGQ720910:MGQ720916 MQM720910:MQM720916 NAI720910:NAI720916 NKE720910:NKE720916 NUA720910:NUA720916 ODW720910:ODW720916 ONS720910:ONS720916 OXO720910:OXO720916 PHK720910:PHK720916 PRG720910:PRG720916 QBC720910:QBC720916 QKY720910:QKY720916 QUU720910:QUU720916 REQ720910:REQ720916 ROM720910:ROM720916 RYI720910:RYI720916 SIE720910:SIE720916 SSA720910:SSA720916 TBW720910:TBW720916 TLS720910:TLS720916 TVO720910:TVO720916 UFK720910:UFK720916 UPG720910:UPG720916 UZC720910:UZC720916 VIY720910:VIY720916 VSU720910:VSU720916 WCQ720910:WCQ720916 WMM720910:WMM720916 WWI720910:WWI720916 AA786446:AA786452 JW786446:JW786452 TS786446:TS786452 ADO786446:ADO786452 ANK786446:ANK786452 AXG786446:AXG786452 BHC786446:BHC786452 BQY786446:BQY786452 CAU786446:CAU786452 CKQ786446:CKQ786452 CUM786446:CUM786452 DEI786446:DEI786452 DOE786446:DOE786452 DYA786446:DYA786452 EHW786446:EHW786452 ERS786446:ERS786452 FBO786446:FBO786452 FLK786446:FLK786452 FVG786446:FVG786452 GFC786446:GFC786452 GOY786446:GOY786452 GYU786446:GYU786452 HIQ786446:HIQ786452 HSM786446:HSM786452 ICI786446:ICI786452 IME786446:IME786452 IWA786446:IWA786452 JFW786446:JFW786452 JPS786446:JPS786452 JZO786446:JZO786452 KJK786446:KJK786452 KTG786446:KTG786452 LDC786446:LDC786452 LMY786446:LMY786452 LWU786446:LWU786452 MGQ786446:MGQ786452 MQM786446:MQM786452 NAI786446:NAI786452 NKE786446:NKE786452 NUA786446:NUA786452 ODW786446:ODW786452 ONS786446:ONS786452 OXO786446:OXO786452 PHK786446:PHK786452 PRG786446:PRG786452 QBC786446:QBC786452 QKY786446:QKY786452 QUU786446:QUU786452 REQ786446:REQ786452 ROM786446:ROM786452 RYI786446:RYI786452 SIE786446:SIE786452 SSA786446:SSA786452 TBW786446:TBW786452 TLS786446:TLS786452 TVO786446:TVO786452 UFK786446:UFK786452 UPG786446:UPG786452 UZC786446:UZC786452 VIY786446:VIY786452 VSU786446:VSU786452 WCQ786446:WCQ786452 WMM786446:WMM786452 WWI786446:WWI786452 AA851982:AA851988 JW851982:JW851988 TS851982:TS851988 ADO851982:ADO851988 ANK851982:ANK851988 AXG851982:AXG851988 BHC851982:BHC851988 BQY851982:BQY851988 CAU851982:CAU851988 CKQ851982:CKQ851988 CUM851982:CUM851988 DEI851982:DEI851988 DOE851982:DOE851988 DYA851982:DYA851988 EHW851982:EHW851988 ERS851982:ERS851988 FBO851982:FBO851988 FLK851982:FLK851988 FVG851982:FVG851988 GFC851982:GFC851988 GOY851982:GOY851988 GYU851982:GYU851988 HIQ851982:HIQ851988 HSM851982:HSM851988 ICI851982:ICI851988 IME851982:IME851988 IWA851982:IWA851988 JFW851982:JFW851988 JPS851982:JPS851988 JZO851982:JZO851988 KJK851982:KJK851988 KTG851982:KTG851988 LDC851982:LDC851988 LMY851982:LMY851988 LWU851982:LWU851988 MGQ851982:MGQ851988 MQM851982:MQM851988 NAI851982:NAI851988 NKE851982:NKE851988 NUA851982:NUA851988 ODW851982:ODW851988 ONS851982:ONS851988 OXO851982:OXO851988 PHK851982:PHK851988 PRG851982:PRG851988 QBC851982:QBC851988 QKY851982:QKY851988 QUU851982:QUU851988 REQ851982:REQ851988 ROM851982:ROM851988 RYI851982:RYI851988 SIE851982:SIE851988 SSA851982:SSA851988 TBW851982:TBW851988 TLS851982:TLS851988 TVO851982:TVO851988 UFK851982:UFK851988 UPG851982:UPG851988 UZC851982:UZC851988 VIY851982:VIY851988 VSU851982:VSU851988 WCQ851982:WCQ851988 WMM851982:WMM851988 WWI851982:WWI851988 AA917518:AA917524 JW917518:JW917524 TS917518:TS917524 ADO917518:ADO917524 ANK917518:ANK917524 AXG917518:AXG917524 BHC917518:BHC917524 BQY917518:BQY917524 CAU917518:CAU917524 CKQ917518:CKQ917524 CUM917518:CUM917524 DEI917518:DEI917524 DOE917518:DOE917524 DYA917518:DYA917524 EHW917518:EHW917524 ERS917518:ERS917524 FBO917518:FBO917524 FLK917518:FLK917524 FVG917518:FVG917524 GFC917518:GFC917524 GOY917518:GOY917524 GYU917518:GYU917524 HIQ917518:HIQ917524 HSM917518:HSM917524 ICI917518:ICI917524 IME917518:IME917524 IWA917518:IWA917524 JFW917518:JFW917524 JPS917518:JPS917524 JZO917518:JZO917524 KJK917518:KJK917524 KTG917518:KTG917524 LDC917518:LDC917524 LMY917518:LMY917524 LWU917518:LWU917524 MGQ917518:MGQ917524 MQM917518:MQM917524 NAI917518:NAI917524 NKE917518:NKE917524 NUA917518:NUA917524 ODW917518:ODW917524 ONS917518:ONS917524 OXO917518:OXO917524 PHK917518:PHK917524 PRG917518:PRG917524 QBC917518:QBC917524 QKY917518:QKY917524 QUU917518:QUU917524 REQ917518:REQ917524 ROM917518:ROM917524 RYI917518:RYI917524 SIE917518:SIE917524 SSA917518:SSA917524 TBW917518:TBW917524 TLS917518:TLS917524 TVO917518:TVO917524 UFK917518:UFK917524 UPG917518:UPG917524 UZC917518:UZC917524 VIY917518:VIY917524 VSU917518:VSU917524 WCQ917518:WCQ917524 WMM917518:WMM917524 WWI917518:WWI917524 AA983054:AA983060 JW983054:JW983060 TS983054:TS983060 ADO983054:ADO983060 ANK983054:ANK983060 AXG983054:AXG983060 BHC983054:BHC983060 BQY983054:BQY983060 CAU983054:CAU983060 CKQ983054:CKQ983060 CUM983054:CUM983060 DEI983054:DEI983060 DOE983054:DOE983060 DYA983054:DYA983060 EHW983054:EHW983060 ERS983054:ERS983060 FBO983054:FBO983060 FLK983054:FLK983060 FVG983054:FVG983060 GFC983054:GFC983060 GOY983054:GOY983060 GYU983054:GYU983060 HIQ983054:HIQ983060 HSM983054:HSM983060 ICI983054:ICI983060 IME983054:IME983060 IWA983054:IWA983060 JFW983054:JFW983060 JPS983054:JPS983060 JZO983054:JZO983060 KJK983054:KJK983060 KTG983054:KTG983060 LDC983054:LDC983060 LMY983054:LMY983060 LWU983054:LWU983060 MGQ983054:MGQ983060 MQM983054:MQM983060 NAI983054:NAI983060 NKE983054:NKE983060 NUA983054:NUA983060 ODW983054:ODW983060 ONS983054:ONS983060 OXO983054:OXO983060 PHK983054:PHK983060 PRG983054:PRG983060 QBC983054:QBC983060 QKY983054:QKY983060 QUU983054:QUU983060 REQ983054:REQ983060 ROM983054:ROM983060 RYI983054:RYI983060 SIE983054:SIE983060 SSA983054:SSA983060 TBW983054:TBW983060 TLS983054:TLS983060 TVO983054:TVO983060 UFK983054:UFK983060 UPG983054:UPG983060 UZC983054:UZC983060 VIY983054:VIY983060 VSU983054:VSU983060 WCQ983054:WCQ983060 TS18:TS24">
      <formula1>900</formula1>
    </dataValidation>
    <dataValidation type="list" allowBlank="1" showInputMessage="1" errorTitle="Ошибка" error="Выберите значение из списка" prompt="Выберите значение из списка" sqref="WWA983059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L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L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L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L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L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L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L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L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L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L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L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L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L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L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L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S65555 S131091 S196627 S262163 S327699 S393235 S458771 S524307 S589843 S655379 S720915 S786451 S851987 S917523 S983059">
      <formula1>kind_of_cons</formula1>
    </dataValidation>
    <dataValidation allowBlank="1" prompt="Для выбора выполните двойной щелчок левой клавиши мыши по соответствующей ячейке." sqref="WVX983062:WWI983068 JL26:JW28 TH26:TS28 ADD26:ADO28 AMZ26:ANK28 AWV26:AXG28 BGR26:BHC28 BQN26:BQY28 CAJ26:CAU28 CKF26:CKQ28 CUB26:CUM28 DDX26:DEI28 DNT26:DOE28 DXP26:DYA28 EHL26:EHW28 ERH26:ERS28 FBD26:FBO28 FKZ26:FLK28 FUV26:FVG28 GER26:GFC28 GON26:GOY28 GYJ26:GYU28 HIF26:HIQ28 HSB26:HSM28 IBX26:ICI28 ILT26:IME28 IVP26:IWA28 JFL26:JFW28 JPH26:JPS28 JZD26:JZO28 KIZ26:KJK28 KSV26:KTG28 LCR26:LDC28 LMN26:LMY28 LWJ26:LWU28 MGF26:MGQ28 MQB26:MQM28 MZX26:NAI28 NJT26:NKE28 NTP26:NUA28 ODL26:ODW28 ONH26:ONS28 OXD26:OXO28 PGZ26:PHK28 PQV26:PRG28 QAR26:QBC28 QKN26:QKY28 QUJ26:QUU28 REF26:REQ28 ROB26:ROM28 RXX26:RYI28 SHT26:SIE28 SRP26:SSA28 TBL26:TBW28 TLH26:TLS28 TVD26:TVO28 UEZ26:UFK28 UOV26:UPG28 UYR26:UZC28 VIN26:VIY28 VSJ26:VSU28 WCF26:WCQ28 WMB26:WMM28 WVX26:WWI28 JL65558:JW65564 TH65558:TS65564 ADD65558:ADO65564 AMZ65558:ANK65564 AWV65558:AXG65564 BGR65558:BHC65564 BQN65558:BQY65564 CAJ65558:CAU65564 CKF65558:CKQ65564 CUB65558:CUM65564 DDX65558:DEI65564 DNT65558:DOE65564 DXP65558:DYA65564 EHL65558:EHW65564 ERH65558:ERS65564 FBD65558:FBO65564 FKZ65558:FLK65564 FUV65558:FVG65564 GER65558:GFC65564 GON65558:GOY65564 GYJ65558:GYU65564 HIF65558:HIQ65564 HSB65558:HSM65564 IBX65558:ICI65564 ILT65558:IME65564 IVP65558:IWA65564 JFL65558:JFW65564 JPH65558:JPS65564 JZD65558:JZO65564 KIZ65558:KJK65564 KSV65558:KTG65564 LCR65558:LDC65564 LMN65558:LMY65564 LWJ65558:LWU65564 MGF65558:MGQ65564 MQB65558:MQM65564 MZX65558:NAI65564 NJT65558:NKE65564 NTP65558:NUA65564 ODL65558:ODW65564 ONH65558:ONS65564 OXD65558:OXO65564 PGZ65558:PHK65564 PQV65558:PRG65564 QAR65558:QBC65564 QKN65558:QKY65564 QUJ65558:QUU65564 REF65558:REQ65564 ROB65558:ROM65564 RXX65558:RYI65564 SHT65558:SIE65564 SRP65558:SSA65564 TBL65558:TBW65564 TLH65558:TLS65564 TVD65558:TVO65564 UEZ65558:UFK65564 UOV65558:UPG65564 UYR65558:UZC65564 VIN65558:VIY65564 VSJ65558:VSU65564 WCF65558:WCQ65564 WMB65558:WMM65564 WVX65558:WWI65564 JL131094:JW131100 TH131094:TS131100 ADD131094:ADO131100 AMZ131094:ANK131100 AWV131094:AXG131100 BGR131094:BHC131100 BQN131094:BQY131100 CAJ131094:CAU131100 CKF131094:CKQ131100 CUB131094:CUM131100 DDX131094:DEI131100 DNT131094:DOE131100 DXP131094:DYA131100 EHL131094:EHW131100 ERH131094:ERS131100 FBD131094:FBO131100 FKZ131094:FLK131100 FUV131094:FVG131100 GER131094:GFC131100 GON131094:GOY131100 GYJ131094:GYU131100 HIF131094:HIQ131100 HSB131094:HSM131100 IBX131094:ICI131100 ILT131094:IME131100 IVP131094:IWA131100 JFL131094:JFW131100 JPH131094:JPS131100 JZD131094:JZO131100 KIZ131094:KJK131100 KSV131094:KTG131100 LCR131094:LDC131100 LMN131094:LMY131100 LWJ131094:LWU131100 MGF131094:MGQ131100 MQB131094:MQM131100 MZX131094:NAI131100 NJT131094:NKE131100 NTP131094:NUA131100 ODL131094:ODW131100 ONH131094:ONS131100 OXD131094:OXO131100 PGZ131094:PHK131100 PQV131094:PRG131100 QAR131094:QBC131100 QKN131094:QKY131100 QUJ131094:QUU131100 REF131094:REQ131100 ROB131094:ROM131100 RXX131094:RYI131100 SHT131094:SIE131100 SRP131094:SSA131100 TBL131094:TBW131100 TLH131094:TLS131100 TVD131094:TVO131100 UEZ131094:UFK131100 UOV131094:UPG131100 UYR131094:UZC131100 VIN131094:VIY131100 VSJ131094:VSU131100 WCF131094:WCQ131100 WMB131094:WMM131100 WVX131094:WWI131100 JL196630:JW196636 TH196630:TS196636 ADD196630:ADO196636 AMZ196630:ANK196636 AWV196630:AXG196636 BGR196630:BHC196636 BQN196630:BQY196636 CAJ196630:CAU196636 CKF196630:CKQ196636 CUB196630:CUM196636 DDX196630:DEI196636 DNT196630:DOE196636 DXP196630:DYA196636 EHL196630:EHW196636 ERH196630:ERS196636 FBD196630:FBO196636 FKZ196630:FLK196636 FUV196630:FVG196636 GER196630:GFC196636 GON196630:GOY196636 GYJ196630:GYU196636 HIF196630:HIQ196636 HSB196630:HSM196636 IBX196630:ICI196636 ILT196630:IME196636 IVP196630:IWA196636 JFL196630:JFW196636 JPH196630:JPS196636 JZD196630:JZO196636 KIZ196630:KJK196636 KSV196630:KTG196636 LCR196630:LDC196636 LMN196630:LMY196636 LWJ196630:LWU196636 MGF196630:MGQ196636 MQB196630:MQM196636 MZX196630:NAI196636 NJT196630:NKE196636 NTP196630:NUA196636 ODL196630:ODW196636 ONH196630:ONS196636 OXD196630:OXO196636 PGZ196630:PHK196636 PQV196630:PRG196636 QAR196630:QBC196636 QKN196630:QKY196636 QUJ196630:QUU196636 REF196630:REQ196636 ROB196630:ROM196636 RXX196630:RYI196636 SHT196630:SIE196636 SRP196630:SSA196636 TBL196630:TBW196636 TLH196630:TLS196636 TVD196630:TVO196636 UEZ196630:UFK196636 UOV196630:UPG196636 UYR196630:UZC196636 VIN196630:VIY196636 VSJ196630:VSU196636 WCF196630:WCQ196636 WMB196630:WMM196636 WVX196630:WWI196636 JL262166:JW262172 TH262166:TS262172 ADD262166:ADO262172 AMZ262166:ANK262172 AWV262166:AXG262172 BGR262166:BHC262172 BQN262166:BQY262172 CAJ262166:CAU262172 CKF262166:CKQ262172 CUB262166:CUM262172 DDX262166:DEI262172 DNT262166:DOE262172 DXP262166:DYA262172 EHL262166:EHW262172 ERH262166:ERS262172 FBD262166:FBO262172 FKZ262166:FLK262172 FUV262166:FVG262172 GER262166:GFC262172 GON262166:GOY262172 GYJ262166:GYU262172 HIF262166:HIQ262172 HSB262166:HSM262172 IBX262166:ICI262172 ILT262166:IME262172 IVP262166:IWA262172 JFL262166:JFW262172 JPH262166:JPS262172 JZD262166:JZO262172 KIZ262166:KJK262172 KSV262166:KTG262172 LCR262166:LDC262172 LMN262166:LMY262172 LWJ262166:LWU262172 MGF262166:MGQ262172 MQB262166:MQM262172 MZX262166:NAI262172 NJT262166:NKE262172 NTP262166:NUA262172 ODL262166:ODW262172 ONH262166:ONS262172 OXD262166:OXO262172 PGZ262166:PHK262172 PQV262166:PRG262172 QAR262166:QBC262172 QKN262166:QKY262172 QUJ262166:QUU262172 REF262166:REQ262172 ROB262166:ROM262172 RXX262166:RYI262172 SHT262166:SIE262172 SRP262166:SSA262172 TBL262166:TBW262172 TLH262166:TLS262172 TVD262166:TVO262172 UEZ262166:UFK262172 UOV262166:UPG262172 UYR262166:UZC262172 VIN262166:VIY262172 VSJ262166:VSU262172 WCF262166:WCQ262172 WMB262166:WMM262172 WVX262166:WWI262172 JL327702:JW327708 TH327702:TS327708 ADD327702:ADO327708 AMZ327702:ANK327708 AWV327702:AXG327708 BGR327702:BHC327708 BQN327702:BQY327708 CAJ327702:CAU327708 CKF327702:CKQ327708 CUB327702:CUM327708 DDX327702:DEI327708 DNT327702:DOE327708 DXP327702:DYA327708 EHL327702:EHW327708 ERH327702:ERS327708 FBD327702:FBO327708 FKZ327702:FLK327708 FUV327702:FVG327708 GER327702:GFC327708 GON327702:GOY327708 GYJ327702:GYU327708 HIF327702:HIQ327708 HSB327702:HSM327708 IBX327702:ICI327708 ILT327702:IME327708 IVP327702:IWA327708 JFL327702:JFW327708 JPH327702:JPS327708 JZD327702:JZO327708 KIZ327702:KJK327708 KSV327702:KTG327708 LCR327702:LDC327708 LMN327702:LMY327708 LWJ327702:LWU327708 MGF327702:MGQ327708 MQB327702:MQM327708 MZX327702:NAI327708 NJT327702:NKE327708 NTP327702:NUA327708 ODL327702:ODW327708 ONH327702:ONS327708 OXD327702:OXO327708 PGZ327702:PHK327708 PQV327702:PRG327708 QAR327702:QBC327708 QKN327702:QKY327708 QUJ327702:QUU327708 REF327702:REQ327708 ROB327702:ROM327708 RXX327702:RYI327708 SHT327702:SIE327708 SRP327702:SSA327708 TBL327702:TBW327708 TLH327702:TLS327708 TVD327702:TVO327708 UEZ327702:UFK327708 UOV327702:UPG327708 UYR327702:UZC327708 VIN327702:VIY327708 VSJ327702:VSU327708 WCF327702:WCQ327708 WMB327702:WMM327708 WVX327702:WWI327708 JL393238:JW393244 TH393238:TS393244 ADD393238:ADO393244 AMZ393238:ANK393244 AWV393238:AXG393244 BGR393238:BHC393244 BQN393238:BQY393244 CAJ393238:CAU393244 CKF393238:CKQ393244 CUB393238:CUM393244 DDX393238:DEI393244 DNT393238:DOE393244 DXP393238:DYA393244 EHL393238:EHW393244 ERH393238:ERS393244 FBD393238:FBO393244 FKZ393238:FLK393244 FUV393238:FVG393244 GER393238:GFC393244 GON393238:GOY393244 GYJ393238:GYU393244 HIF393238:HIQ393244 HSB393238:HSM393244 IBX393238:ICI393244 ILT393238:IME393244 IVP393238:IWA393244 JFL393238:JFW393244 JPH393238:JPS393244 JZD393238:JZO393244 KIZ393238:KJK393244 KSV393238:KTG393244 LCR393238:LDC393244 LMN393238:LMY393244 LWJ393238:LWU393244 MGF393238:MGQ393244 MQB393238:MQM393244 MZX393238:NAI393244 NJT393238:NKE393244 NTP393238:NUA393244 ODL393238:ODW393244 ONH393238:ONS393244 OXD393238:OXO393244 PGZ393238:PHK393244 PQV393238:PRG393244 QAR393238:QBC393244 QKN393238:QKY393244 QUJ393238:QUU393244 REF393238:REQ393244 ROB393238:ROM393244 RXX393238:RYI393244 SHT393238:SIE393244 SRP393238:SSA393244 TBL393238:TBW393244 TLH393238:TLS393244 TVD393238:TVO393244 UEZ393238:UFK393244 UOV393238:UPG393244 UYR393238:UZC393244 VIN393238:VIY393244 VSJ393238:VSU393244 WCF393238:WCQ393244 WMB393238:WMM393244 WVX393238:WWI393244 JL458774:JW458780 TH458774:TS458780 ADD458774:ADO458780 AMZ458774:ANK458780 AWV458774:AXG458780 BGR458774:BHC458780 BQN458774:BQY458780 CAJ458774:CAU458780 CKF458774:CKQ458780 CUB458774:CUM458780 DDX458774:DEI458780 DNT458774:DOE458780 DXP458774:DYA458780 EHL458774:EHW458780 ERH458774:ERS458780 FBD458774:FBO458780 FKZ458774:FLK458780 FUV458774:FVG458780 GER458774:GFC458780 GON458774:GOY458780 GYJ458774:GYU458780 HIF458774:HIQ458780 HSB458774:HSM458780 IBX458774:ICI458780 ILT458774:IME458780 IVP458774:IWA458780 JFL458774:JFW458780 JPH458774:JPS458780 JZD458774:JZO458780 KIZ458774:KJK458780 KSV458774:KTG458780 LCR458774:LDC458780 LMN458774:LMY458780 LWJ458774:LWU458780 MGF458774:MGQ458780 MQB458774:MQM458780 MZX458774:NAI458780 NJT458774:NKE458780 NTP458774:NUA458780 ODL458774:ODW458780 ONH458774:ONS458780 OXD458774:OXO458780 PGZ458774:PHK458780 PQV458774:PRG458780 QAR458774:QBC458780 QKN458774:QKY458780 QUJ458774:QUU458780 REF458774:REQ458780 ROB458774:ROM458780 RXX458774:RYI458780 SHT458774:SIE458780 SRP458774:SSA458780 TBL458774:TBW458780 TLH458774:TLS458780 TVD458774:TVO458780 UEZ458774:UFK458780 UOV458774:UPG458780 UYR458774:UZC458780 VIN458774:VIY458780 VSJ458774:VSU458780 WCF458774:WCQ458780 WMB458774:WMM458780 WVX458774:WWI458780 JL524310:JW524316 TH524310:TS524316 ADD524310:ADO524316 AMZ524310:ANK524316 AWV524310:AXG524316 BGR524310:BHC524316 BQN524310:BQY524316 CAJ524310:CAU524316 CKF524310:CKQ524316 CUB524310:CUM524316 DDX524310:DEI524316 DNT524310:DOE524316 DXP524310:DYA524316 EHL524310:EHW524316 ERH524310:ERS524316 FBD524310:FBO524316 FKZ524310:FLK524316 FUV524310:FVG524316 GER524310:GFC524316 GON524310:GOY524316 GYJ524310:GYU524316 HIF524310:HIQ524316 HSB524310:HSM524316 IBX524310:ICI524316 ILT524310:IME524316 IVP524310:IWA524316 JFL524310:JFW524316 JPH524310:JPS524316 JZD524310:JZO524316 KIZ524310:KJK524316 KSV524310:KTG524316 LCR524310:LDC524316 LMN524310:LMY524316 LWJ524310:LWU524316 MGF524310:MGQ524316 MQB524310:MQM524316 MZX524310:NAI524316 NJT524310:NKE524316 NTP524310:NUA524316 ODL524310:ODW524316 ONH524310:ONS524316 OXD524310:OXO524316 PGZ524310:PHK524316 PQV524310:PRG524316 QAR524310:QBC524316 QKN524310:QKY524316 QUJ524310:QUU524316 REF524310:REQ524316 ROB524310:ROM524316 RXX524310:RYI524316 SHT524310:SIE524316 SRP524310:SSA524316 TBL524310:TBW524316 TLH524310:TLS524316 TVD524310:TVO524316 UEZ524310:UFK524316 UOV524310:UPG524316 UYR524310:UZC524316 VIN524310:VIY524316 VSJ524310:VSU524316 WCF524310:WCQ524316 WMB524310:WMM524316 WVX524310:WWI524316 JL589846:JW589852 TH589846:TS589852 ADD589846:ADO589852 AMZ589846:ANK589852 AWV589846:AXG589852 BGR589846:BHC589852 BQN589846:BQY589852 CAJ589846:CAU589852 CKF589846:CKQ589852 CUB589846:CUM589852 DDX589846:DEI589852 DNT589846:DOE589852 DXP589846:DYA589852 EHL589846:EHW589852 ERH589846:ERS589852 FBD589846:FBO589852 FKZ589846:FLK589852 FUV589846:FVG589852 GER589846:GFC589852 GON589846:GOY589852 GYJ589846:GYU589852 HIF589846:HIQ589852 HSB589846:HSM589852 IBX589846:ICI589852 ILT589846:IME589852 IVP589846:IWA589852 JFL589846:JFW589852 JPH589846:JPS589852 JZD589846:JZO589852 KIZ589846:KJK589852 KSV589846:KTG589852 LCR589846:LDC589852 LMN589846:LMY589852 LWJ589846:LWU589852 MGF589846:MGQ589852 MQB589846:MQM589852 MZX589846:NAI589852 NJT589846:NKE589852 NTP589846:NUA589852 ODL589846:ODW589852 ONH589846:ONS589852 OXD589846:OXO589852 PGZ589846:PHK589852 PQV589846:PRG589852 QAR589846:QBC589852 QKN589846:QKY589852 QUJ589846:QUU589852 REF589846:REQ589852 ROB589846:ROM589852 RXX589846:RYI589852 SHT589846:SIE589852 SRP589846:SSA589852 TBL589846:TBW589852 TLH589846:TLS589852 TVD589846:TVO589852 UEZ589846:UFK589852 UOV589846:UPG589852 UYR589846:UZC589852 VIN589846:VIY589852 VSJ589846:VSU589852 WCF589846:WCQ589852 WMB589846:WMM589852 WVX589846:WWI589852 JL655382:JW655388 TH655382:TS655388 ADD655382:ADO655388 AMZ655382:ANK655388 AWV655382:AXG655388 BGR655382:BHC655388 BQN655382:BQY655388 CAJ655382:CAU655388 CKF655382:CKQ655388 CUB655382:CUM655388 DDX655382:DEI655388 DNT655382:DOE655388 DXP655382:DYA655388 EHL655382:EHW655388 ERH655382:ERS655388 FBD655382:FBO655388 FKZ655382:FLK655388 FUV655382:FVG655388 GER655382:GFC655388 GON655382:GOY655388 GYJ655382:GYU655388 HIF655382:HIQ655388 HSB655382:HSM655388 IBX655382:ICI655388 ILT655382:IME655388 IVP655382:IWA655388 JFL655382:JFW655388 JPH655382:JPS655388 JZD655382:JZO655388 KIZ655382:KJK655388 KSV655382:KTG655388 LCR655382:LDC655388 LMN655382:LMY655388 LWJ655382:LWU655388 MGF655382:MGQ655388 MQB655382:MQM655388 MZX655382:NAI655388 NJT655382:NKE655388 NTP655382:NUA655388 ODL655382:ODW655388 ONH655382:ONS655388 OXD655382:OXO655388 PGZ655382:PHK655388 PQV655382:PRG655388 QAR655382:QBC655388 QKN655382:QKY655388 QUJ655382:QUU655388 REF655382:REQ655388 ROB655382:ROM655388 RXX655382:RYI655388 SHT655382:SIE655388 SRP655382:SSA655388 TBL655382:TBW655388 TLH655382:TLS655388 TVD655382:TVO655388 UEZ655382:UFK655388 UOV655382:UPG655388 UYR655382:UZC655388 VIN655382:VIY655388 VSJ655382:VSU655388 WCF655382:WCQ655388 WMB655382:WMM655388 WVX655382:WWI655388 JL720918:JW720924 TH720918:TS720924 ADD720918:ADO720924 AMZ720918:ANK720924 AWV720918:AXG720924 BGR720918:BHC720924 BQN720918:BQY720924 CAJ720918:CAU720924 CKF720918:CKQ720924 CUB720918:CUM720924 DDX720918:DEI720924 DNT720918:DOE720924 DXP720918:DYA720924 EHL720918:EHW720924 ERH720918:ERS720924 FBD720918:FBO720924 FKZ720918:FLK720924 FUV720918:FVG720924 GER720918:GFC720924 GON720918:GOY720924 GYJ720918:GYU720924 HIF720918:HIQ720924 HSB720918:HSM720924 IBX720918:ICI720924 ILT720918:IME720924 IVP720918:IWA720924 JFL720918:JFW720924 JPH720918:JPS720924 JZD720918:JZO720924 KIZ720918:KJK720924 KSV720918:KTG720924 LCR720918:LDC720924 LMN720918:LMY720924 LWJ720918:LWU720924 MGF720918:MGQ720924 MQB720918:MQM720924 MZX720918:NAI720924 NJT720918:NKE720924 NTP720918:NUA720924 ODL720918:ODW720924 ONH720918:ONS720924 OXD720918:OXO720924 PGZ720918:PHK720924 PQV720918:PRG720924 QAR720918:QBC720924 QKN720918:QKY720924 QUJ720918:QUU720924 REF720918:REQ720924 ROB720918:ROM720924 RXX720918:RYI720924 SHT720918:SIE720924 SRP720918:SSA720924 TBL720918:TBW720924 TLH720918:TLS720924 TVD720918:TVO720924 UEZ720918:UFK720924 UOV720918:UPG720924 UYR720918:UZC720924 VIN720918:VIY720924 VSJ720918:VSU720924 WCF720918:WCQ720924 WMB720918:WMM720924 WVX720918:WWI720924 JL786454:JW786460 TH786454:TS786460 ADD786454:ADO786460 AMZ786454:ANK786460 AWV786454:AXG786460 BGR786454:BHC786460 BQN786454:BQY786460 CAJ786454:CAU786460 CKF786454:CKQ786460 CUB786454:CUM786460 DDX786454:DEI786460 DNT786454:DOE786460 DXP786454:DYA786460 EHL786454:EHW786460 ERH786454:ERS786460 FBD786454:FBO786460 FKZ786454:FLK786460 FUV786454:FVG786460 GER786454:GFC786460 GON786454:GOY786460 GYJ786454:GYU786460 HIF786454:HIQ786460 HSB786454:HSM786460 IBX786454:ICI786460 ILT786454:IME786460 IVP786454:IWA786460 JFL786454:JFW786460 JPH786454:JPS786460 JZD786454:JZO786460 KIZ786454:KJK786460 KSV786454:KTG786460 LCR786454:LDC786460 LMN786454:LMY786460 LWJ786454:LWU786460 MGF786454:MGQ786460 MQB786454:MQM786460 MZX786454:NAI786460 NJT786454:NKE786460 NTP786454:NUA786460 ODL786454:ODW786460 ONH786454:ONS786460 OXD786454:OXO786460 PGZ786454:PHK786460 PQV786454:PRG786460 QAR786454:QBC786460 QKN786454:QKY786460 QUJ786454:QUU786460 REF786454:REQ786460 ROB786454:ROM786460 RXX786454:RYI786460 SHT786454:SIE786460 SRP786454:SSA786460 TBL786454:TBW786460 TLH786454:TLS786460 TVD786454:TVO786460 UEZ786454:UFK786460 UOV786454:UPG786460 UYR786454:UZC786460 VIN786454:VIY786460 VSJ786454:VSU786460 WCF786454:WCQ786460 WMB786454:WMM786460 WVX786454:WWI786460 JL851990:JW851996 TH851990:TS851996 ADD851990:ADO851996 AMZ851990:ANK851996 AWV851990:AXG851996 BGR851990:BHC851996 BQN851990:BQY851996 CAJ851990:CAU851996 CKF851990:CKQ851996 CUB851990:CUM851996 DDX851990:DEI851996 DNT851990:DOE851996 DXP851990:DYA851996 EHL851990:EHW851996 ERH851990:ERS851996 FBD851990:FBO851996 FKZ851990:FLK851996 FUV851990:FVG851996 GER851990:GFC851996 GON851990:GOY851996 GYJ851990:GYU851996 HIF851990:HIQ851996 HSB851990:HSM851996 IBX851990:ICI851996 ILT851990:IME851996 IVP851990:IWA851996 JFL851990:JFW851996 JPH851990:JPS851996 JZD851990:JZO851996 KIZ851990:KJK851996 KSV851990:KTG851996 LCR851990:LDC851996 LMN851990:LMY851996 LWJ851990:LWU851996 MGF851990:MGQ851996 MQB851990:MQM851996 MZX851990:NAI851996 NJT851990:NKE851996 NTP851990:NUA851996 ODL851990:ODW851996 ONH851990:ONS851996 OXD851990:OXO851996 PGZ851990:PHK851996 PQV851990:PRG851996 QAR851990:QBC851996 QKN851990:QKY851996 QUJ851990:QUU851996 REF851990:REQ851996 ROB851990:ROM851996 RXX851990:RYI851996 SHT851990:SIE851996 SRP851990:SSA851996 TBL851990:TBW851996 TLH851990:TLS851996 TVD851990:TVO851996 UEZ851990:UFK851996 UOV851990:UPG851996 UYR851990:UZC851996 VIN851990:VIY851996 VSJ851990:VSU851996 WCF851990:WCQ851996 WMB851990:WMM851996 WVX851990:WWI851996 JL917526:JW917532 TH917526:TS917532 ADD917526:ADO917532 AMZ917526:ANK917532 AWV917526:AXG917532 BGR917526:BHC917532 BQN917526:BQY917532 CAJ917526:CAU917532 CKF917526:CKQ917532 CUB917526:CUM917532 DDX917526:DEI917532 DNT917526:DOE917532 DXP917526:DYA917532 EHL917526:EHW917532 ERH917526:ERS917532 FBD917526:FBO917532 FKZ917526:FLK917532 FUV917526:FVG917532 GER917526:GFC917532 GON917526:GOY917532 GYJ917526:GYU917532 HIF917526:HIQ917532 HSB917526:HSM917532 IBX917526:ICI917532 ILT917526:IME917532 IVP917526:IWA917532 JFL917526:JFW917532 JPH917526:JPS917532 JZD917526:JZO917532 KIZ917526:KJK917532 KSV917526:KTG917532 LCR917526:LDC917532 LMN917526:LMY917532 LWJ917526:LWU917532 MGF917526:MGQ917532 MQB917526:MQM917532 MZX917526:NAI917532 NJT917526:NKE917532 NTP917526:NUA917532 ODL917526:ODW917532 ONH917526:ONS917532 OXD917526:OXO917532 PGZ917526:PHK917532 PQV917526:PRG917532 QAR917526:QBC917532 QKN917526:QKY917532 QUJ917526:QUU917532 REF917526:REQ917532 ROB917526:ROM917532 RXX917526:RYI917532 SHT917526:SIE917532 SRP917526:SSA917532 TBL917526:TBW917532 TLH917526:TLS917532 TVD917526:TVO917532 UEZ917526:UFK917532 UOV917526:UPG917532 UYR917526:UZC917532 VIN917526:VIY917532 VSJ917526:VSU917532 WCF917526:WCQ917532 WMB917526:WMM917532 WVX917526:WWI917532 JL983062:JW983068 TH983062:TS983068 ADD983062:ADO983068 AMZ983062:ANK983068 AWV983062:AXG983068 BGR983062:BHC983068 BQN983062:BQY983068 CAJ983062:CAU983068 CKF983062:CKQ983068 CUB983062:CUM983068 DDX983062:DEI983068 DNT983062:DOE983068 DXP983062:DYA983068 EHL983062:EHW983068 ERH983062:ERS983068 FBD983062:FBO983068 FKZ983062:FLK983068 FUV983062:FVG983068 GER983062:GFC983068 GON983062:GOY983068 GYJ983062:GYU983068 HIF983062:HIQ983068 HSB983062:HSM983068 IBX983062:ICI983068 ILT983062:IME983068 IVP983062:IWA983068 JFL983062:JFW983068 JPH983062:JPS983068 JZD983062:JZO983068 KIZ983062:KJK983068 KSV983062:KTG983068 LCR983062:LDC983068 LMN983062:LMY983068 LWJ983062:LWU983068 MGF983062:MGQ983068 MQB983062:MQM983068 MZX983062:NAI983068 NJT983062:NKE983068 NTP983062:NUA983068 ODL983062:ODW983068 ONH983062:ONS983068 OXD983062:OXO983068 PGZ983062:PHK983068 PQV983062:PRG983068 QAR983062:QBC983068 QKN983062:QKY983068 QUJ983062:QUU983068 REF983062:REQ983068 ROB983062:ROM983068 RXX983062:RYI983068 SHT983062:SIE983068 SRP983062:SSA983068 TBL983062:TBW983068 TLH983062:TLS983068 TVD983062:TVO983068 UEZ983062:UFK983068 UOV983062:UPG983068 UYR983062:UZC983068 VIN983062:VIY983068 VSJ983062:VSU983068 WCF983062:WCQ983068 WMB983062:WMM983068 AA27:AA28 I26:Z28 I983062:AA983068 I917526:AA917532 I851990:AA851996 I786454:AA786460 I720918:AA720924 I655382:AA655388 I589846:AA589852 I524310:AA524316 I458774:AA458780 I393238:AA393244 I327702:AA327708 I262166:AA262172 I196630:AA196636 I131094:AA131100 I65558:AA6556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2022-05-18T07:22:35Z</dcterms:modified>
</cp:coreProperties>
</file>