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4.10.1" sheetId="1" r:id="rId1"/>
    <sheet name="4.10.3" sheetId="2" r:id="rId2"/>
  </sheets>
  <externalReferences>
    <externalReference r:id="rId3"/>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numberPr">[1]Титульный!$F$20</definedName>
    <definedName name="numberPr_ch">[1]Титульный!$F$25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5" i="2" l="1"/>
  <c r="N25" i="2"/>
  <c r="AD24" i="2"/>
  <c r="L18" i="2"/>
  <c r="L17" i="2"/>
  <c r="M17" i="2" s="1"/>
  <c r="N17" i="2" s="1"/>
  <c r="O17" i="2" s="1"/>
  <c r="P17" i="2" s="1"/>
  <c r="R17" i="2" s="1"/>
  <c r="S17" i="2" s="1"/>
  <c r="T17" i="2" s="1"/>
  <c r="U17" i="2" s="1"/>
  <c r="V17" i="2" s="1"/>
  <c r="W17" i="2" s="1"/>
  <c r="Y17" i="2" s="1"/>
  <c r="Z17" i="2" s="1"/>
  <c r="AA17" i="2" s="1"/>
  <c r="L9" i="2"/>
  <c r="J9" i="2"/>
  <c r="L8" i="2"/>
  <c r="J8" i="2"/>
  <c r="F31" i="1"/>
  <c r="E31" i="1"/>
  <c r="F28" i="1"/>
  <c r="E28" i="1"/>
  <c r="F25" i="1"/>
  <c r="E25" i="1"/>
  <c r="F22" i="1"/>
  <c r="E22" i="1"/>
  <c r="F17" i="1"/>
  <c r="E17" i="1"/>
  <c r="F8" i="1"/>
  <c r="E8" i="1"/>
  <c r="F7" i="1"/>
  <c r="E7" i="1"/>
  <c r="AC23" i="2"/>
  <c r="I19" i="2"/>
  <c r="AB24" i="2"/>
  <c r="I21" i="2"/>
  <c r="I20" i="2"/>
</calcChain>
</file>

<file path=xl/sharedStrings.xml><?xml version="1.0" encoding="utf-8"?>
<sst xmlns="http://schemas.openxmlformats.org/spreadsheetml/2006/main" count="131" uniqueCount="78">
  <si>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</si>
  <si>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Параметры формы</t>
  </si>
  <si>
    <t>Описание параметров формы</t>
  </si>
  <si>
    <t>№ п/п</t>
  </si>
  <si>
    <t>Вид тарифа</t>
  </si>
  <si>
    <t>Наименование тарифа</t>
  </si>
  <si>
    <t>Период действия тарифов</t>
  </si>
  <si>
    <t>Информация</t>
  </si>
  <si>
    <t>Ссылка на документ</t>
  </si>
  <si>
    <t>с</t>
  </si>
  <si>
    <t>по</t>
  </si>
  <si>
    <t>1</t>
  </si>
  <si>
    <t>2</t>
  </si>
  <si>
    <t>3</t>
  </si>
  <si>
    <t>4</t>
  </si>
  <si>
    <t>5</t>
  </si>
  <si>
    <t>6</t>
  </si>
  <si>
    <t>7</t>
  </si>
  <si>
    <t>8</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</si>
  <si>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</si>
  <si>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</si>
  <si>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</si>
  <si>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Постановление№357</t>
  </si>
  <si>
    <t>https://portal.eias.ru/Portal/DownloadPage.aspx?type=12&amp;guid=b01ed7c2-8c34-4e2b-85a5-b7fc7875c444</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</si>
  <si>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</si>
  <si>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</si>
  <si>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</si>
  <si>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01.01.2023</t>
  </si>
  <si>
    <t>31.12.2023</t>
  </si>
  <si>
    <t>метод индексации установленных тарифов</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</si>
  <si>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</si>
  <si>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Добавить период</t>
  </si>
  <si>
    <t>Долгосрочные параметры регулирования (в случае если их установление предусмотрено выбранным методом регулирования)</t>
  </si>
  <si>
    <t>3.1</t>
  </si>
  <si>
    <t>https://portal.eias.ru/Portal/DownloadPage.aspx?type=12&amp;guid=25df333a-a2c0-425d-b76f-dda001f8304b</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</si>
  <si>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</si>
  <si>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</si>
  <si>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4.1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</si>
  <si>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</si>
  <si>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Годовой объем полезного отпуска тепловой энергии (теплоносителя)</t>
  </si>
  <si>
    <t>5.1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</si>
  <si>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</si>
  <si>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Размер недополученных доходов регулируемой организацией, исчисленный в соответствии с законодательством в сфере теплоснабжения</t>
  </si>
  <si>
    <t>6.1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</si>
  <si>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</si>
  <si>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</si>
  <si>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</si>
  <si>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</si>
  <si>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</si>
  <si>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t>При размещении информации по данной форме дополнительно указывается дата подачи заявления об утверждении тарифа и его номер.</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</si>
  <si>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</si>
  <si>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dp</t>
  </si>
  <si>
    <t>О</t>
  </si>
  <si>
    <t>Параметр дифференциации тарифа</t>
  </si>
  <si>
    <t>Период действия тарифа</t>
  </si>
  <si>
    <t>Наличие других периодов действия тарифа</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</si>
  <si>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</si>
  <si>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</si>
  <si>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</si>
  <si>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</si>
  <si>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 руб./Гкал/ч/мес.</t>
  </si>
  <si>
    <t>дата начала</t>
  </si>
  <si>
    <t>дата окончания</t>
  </si>
  <si>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</si>
  <si>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Группа потребителей</t>
  </si>
  <si>
    <t>без дифференциации</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</si>
  <si>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</si>
  <si>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вода</t>
  </si>
  <si>
    <t>да</t>
  </si>
  <si>
    <t>30.06.2023</t>
  </si>
  <si>
    <t>01.07.2023</t>
  </si>
  <si>
    <t>нет</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</si>
  <si>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</si>
  <si>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Добавить вид теплоносителя (параметры теплоносителя)</t>
  </si>
  <si>
    <t>Добавить группу потребителей</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</si>
  <si>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</si>
  <si>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1.1.1.1.1</t>
  </si>
  <si>
    <t>1.1.1.1.1.1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</si>
</sst>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2">
    <font>
      <sz val="11"/>
      <color theme="1"/>
      <name val="Calibri"/>
      <family val="2"/>
      <scheme val="minor"/>
    </font>
    <font>
      <sz val="11"/>
      <color theme="1"/>
      <name val="Calibri"/>
      <family val="2"/>
      <charset val="204"/>
      <scheme val="minor"/>
    </font>
    <font>
      <sz val="10"/>
      <name val="Arial Cyr"/>
      <charset val="204"/>
    </font>
    <font>
      <sz val="9"/>
      <name val="Tahoma"/>
      <family val="2"/>
      <charset val="204"/>
    </font>
    <font>
      <sz val="9"/>
      <color theme="0"/>
      <name val="Tahoma"/>
      <family val="2"/>
      <charset val="204"/>
    </font>
    <font>
      <sz val="11"/>
      <name val="Webdings2"/>
      <charset val="204"/>
    </font>
    <font>
      <sz val="1"/>
      <color theme="0"/>
      <name val="Tahoma"/>
      <family val="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15"/>
      <name val="Tahoma"/>
      <family val="2"/>
      <charset val="204"/>
    </font>
    <font>
      <sz val="9"/>
      <color indexed="55"/>
      <name val="Tahoma"/>
      <family val="2"/>
      <charset val="204"/>
    </font>
    <font>
      <sz val="9"/>
      <color indexed="11"/>
      <name val="Tahoma"/>
      <family val="2"/>
      <charset val="204"/>
    </font>
    <font>
      <u/>
      <sz val="9"/>
      <color rgb="FF333399"/>
      <name val="Tahoma"/>
      <family val="2"/>
      <charset val="204"/>
    </font>
    <font>
      <sz val="9"/>
      <color indexed="62"/>
      <name val="Tahoma"/>
      <family val="2"/>
      <charset val="204"/>
    </font>
    <font>
      <b/>
      <u/>
      <sz val="9"/>
      <color indexed="62"/>
      <name val="Tahoma"/>
      <family val="2"/>
      <charset val="204"/>
    </font>
    <font>
      <sz val="1"/>
      <color indexed="11"/>
      <name val="Tahoma"/>
      <family val="2"/>
      <charset val="204"/>
    </font>
    <font>
      <sz val="1"/>
      <name val="Tahoma"/>
      <family val="2"/>
      <charset val="204"/>
    </font>
    <font>
      <sz val="9"/>
      <color indexed="23"/>
      <name val="Wingdings 2"/>
      <family val="1"/>
      <charset val="2"/>
    </font>
    <font>
      <b/>
      <sz val="9"/>
      <color indexed="62"/>
      <name val="Tahoma"/>
      <family val="2"/>
      <charset val="204"/>
    </font>
    <font>
      <vertAlign val="superscript"/>
      <sz val="9"/>
      <name val="Tahoma"/>
      <family val="2"/>
      <charset val="204"/>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lightDown">
        <fgColor indexed="22"/>
      </patternFill>
    </fill>
    <fill>
      <patternFill patternType="solid">
        <fgColor indexed="65"/>
        <bgColor indexed="64"/>
      </patternFill>
    </fill>
    <fill>
      <patternFill patternType="solid">
        <fgColor indexed="44"/>
        <bgColor indexed="64"/>
      </patternFill>
    </fill>
  </fills>
  <borders count="13">
    <border>
      <left/>
      <right/>
      <top/>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64"/>
      </left>
      <right style="thin">
        <color indexed="64"/>
      </right>
      <top style="medium">
        <color indexed="64"/>
      </top>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right style="thin">
        <color indexed="22"/>
      </right>
      <top/>
      <bottom/>
      <diagonal/>
    </border>
    <border>
      <left style="thin">
        <color indexed="22"/>
      </left>
      <right/>
      <top/>
      <bottom style="thin">
        <color indexed="22"/>
      </bottom>
      <diagonal/>
    </border>
    <border>
      <left/>
      <right/>
      <top style="thin">
        <color indexed="22"/>
      </top>
      <bottom/>
      <diagonal/>
    </border>
    <border>
      <left/>
      <right/>
      <top/>
      <bottom style="thin">
        <color indexed="22"/>
      </bottom>
      <diagonal/>
    </border>
  </borders>
  <cellStyleXfs count="11">
    <xf numFmtId="0" fontId="0" fillId="0" borderId="0"/>
    <xf numFmtId="0" fontId="2" fillId="0" borderId="0"/>
    <xf numFmtId="0" fontId="7" fillId="0" borderId="0"/>
    <xf numFmtId="0" fontId="3" fillId="0" borderId="0">
      <alignment horizontal="left" vertical="center"/>
    </xf>
    <xf numFmtId="0" fontId="2" fillId="0" borderId="0"/>
    <xf numFmtId="0" fontId="10" fillId="0" borderId="5" applyBorder="0">
      <alignment horizontal="center" vertical="center" wrapText="1"/>
    </xf>
    <xf numFmtId="49" fontId="3" fillId="0" borderId="0" applyBorder="0">
      <alignment vertical="top"/>
    </xf>
    <xf numFmtId="0" fontId="14" fillId="0" borderId="0" applyNumberFormat="0" applyFill="0" applyBorder="0" applyAlignment="0" applyProtection="0">
      <alignment vertical="top"/>
      <protection locked="0"/>
    </xf>
    <xf numFmtId="0" fontId="7" fillId="0" borderId="0"/>
    <xf numFmtId="0" fontId="1" fillId="0" borderId="0"/>
    <xf numFmtId="0" fontId="2" fillId="0" borderId="0"/>
  </cellStyleXfs>
  <cellXfs count="166">
    <xf numFmtId="0" fontId="0" fillId="0" borderId="0" xfId="0"/>
    <xf numFmtId="49" fontId="3" fillId="0" borderId="0" xfId="1" applyNumberFormat="1" applyFont="1" applyFill="1" applyAlignment="1" applyProtection="1">
      <alignment vertical="center" wrapText="1"/>
    </xf>
    <xf numFmtId="0" fontId="4" fillId="0" borderId="0" xfId="1" applyFont="1" applyFill="1" applyAlignment="1" applyProtection="1">
      <alignment vertical="center" wrapText="1"/>
    </xf>
    <xf numFmtId="0" fontId="5" fillId="0" borderId="0" xfId="1" applyFont="1" applyFill="1" applyAlignment="1" applyProtection="1">
      <alignment vertical="center" wrapText="1"/>
    </xf>
    <xf numFmtId="0" fontId="3" fillId="0" borderId="0" xfId="1" applyFont="1" applyFill="1" applyAlignment="1" applyProtection="1">
      <alignment vertical="center" wrapText="1"/>
    </xf>
    <xf numFmtId="0" fontId="6" fillId="0" borderId="0" xfId="1" applyFont="1" applyFill="1" applyAlignment="1" applyProtection="1">
      <alignment vertical="center"/>
    </xf>
    <xf numFmtId="0" fontId="3" fillId="0" borderId="0" xfId="1" applyFont="1" applyFill="1" applyAlignment="1" applyProtection="1">
      <alignment horizontal="left" vertical="center" wrapText="1" indent="1"/>
    </xf>
    <xf numFmtId="0" fontId="3" fillId="0" borderId="0" xfId="1" applyFont="1" applyFill="1" applyAlignment="1" applyProtection="1">
      <alignment horizontal="left" vertical="center" wrapText="1" indent="2"/>
    </xf>
    <xf numFmtId="0" fontId="5" fillId="2" borderId="0" xfId="1" applyFont="1" applyFill="1" applyBorder="1" applyAlignment="1" applyProtection="1">
      <alignment vertical="center" wrapText="1"/>
    </xf>
    <xf numFmtId="0" fontId="3" fillId="2" borderId="0" xfId="1" applyFont="1" applyFill="1" applyBorder="1" applyAlignment="1" applyProtection="1">
      <alignment vertical="center" wrapText="1"/>
    </xf>
    <xf numFmtId="0" fontId="3" fillId="2" borderId="0" xfId="1" applyFont="1" applyFill="1" applyBorder="1" applyAlignment="1" applyProtection="1">
      <alignment horizontal="right" vertical="center" wrapText="1"/>
    </xf>
    <xf numFmtId="0" fontId="8" fillId="0" borderId="1" xfId="2" applyFont="1" applyBorder="1" applyAlignment="1">
      <alignment horizontal="left" vertical="center" wrapText="1" indent="1"/>
    </xf>
    <xf numFmtId="0" fontId="8" fillId="0" borderId="0" xfId="2" applyFont="1" applyBorder="1" applyAlignment="1">
      <alignment vertical="center" wrapText="1"/>
    </xf>
    <xf numFmtId="0" fontId="3" fillId="2" borderId="0" xfId="1" applyFont="1" applyFill="1" applyBorder="1" applyAlignment="1" applyProtection="1">
      <alignment horizontal="center" vertical="center" wrapText="1"/>
    </xf>
    <xf numFmtId="0" fontId="10" fillId="2" borderId="0" xfId="1" applyFont="1" applyFill="1" applyBorder="1" applyAlignment="1" applyProtection="1">
      <alignment horizontal="center" vertical="center" wrapText="1"/>
    </xf>
    <xf numFmtId="0" fontId="3" fillId="2" borderId="0" xfId="1" applyFont="1" applyFill="1" applyBorder="1" applyAlignment="1" applyProtection="1">
      <alignment horizontal="right" vertical="center"/>
    </xf>
    <xf numFmtId="0" fontId="0" fillId="2" borderId="2" xfId="3" applyFont="1" applyFill="1" applyBorder="1" applyAlignment="1" applyProtection="1">
      <alignment horizontal="right" vertical="center" wrapText="1" indent="1"/>
    </xf>
    <xf numFmtId="0" fontId="3" fillId="3" borderId="3" xfId="4" applyNumberFormat="1" applyFont="1" applyFill="1" applyBorder="1" applyAlignment="1" applyProtection="1">
      <alignment horizontal="left" vertical="center" wrapText="1" indent="1"/>
    </xf>
    <xf numFmtId="0" fontId="11" fillId="0" borderId="0" xfId="4" applyNumberFormat="1" applyFont="1" applyFill="1" applyBorder="1" applyAlignment="1" applyProtection="1">
      <alignment vertical="center" wrapText="1"/>
    </xf>
    <xf numFmtId="0" fontId="3" fillId="0" borderId="0" xfId="4" applyNumberFormat="1" applyFont="1" applyFill="1" applyBorder="1" applyAlignment="1" applyProtection="1">
      <alignment vertical="center" wrapText="1"/>
    </xf>
    <xf numFmtId="0" fontId="3" fillId="2" borderId="3"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xf>
    <xf numFmtId="0" fontId="3" fillId="2" borderId="4" xfId="1" applyFont="1" applyFill="1" applyBorder="1" applyAlignment="1" applyProtection="1">
      <alignment horizontal="center" vertical="center" wrapText="1"/>
    </xf>
    <xf numFmtId="0" fontId="0" fillId="0" borderId="4" xfId="5"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0" fillId="0" borderId="7" xfId="5" applyFont="1" applyFill="1" applyBorder="1" applyAlignment="1" applyProtection="1">
      <alignment horizontal="center" vertical="center" wrapText="1"/>
    </xf>
    <xf numFmtId="0" fontId="0" fillId="0" borderId="2" xfId="5" applyFont="1" applyFill="1" applyBorder="1" applyAlignment="1" applyProtection="1">
      <alignment horizontal="center" vertical="center" wrapText="1"/>
    </xf>
    <xf numFmtId="0" fontId="0" fillId="0" borderId="6" xfId="5" applyFont="1" applyFill="1" applyBorder="1" applyAlignment="1" applyProtection="1">
      <alignment horizontal="center" vertical="center" wrapText="1"/>
    </xf>
    <xf numFmtId="0" fontId="0" fillId="0" borderId="3" xfId="5" applyFont="1" applyFill="1" applyBorder="1" applyAlignment="1" applyProtection="1">
      <alignment horizontal="center" vertical="center" wrapText="1"/>
    </xf>
    <xf numFmtId="49" fontId="12" fillId="2" borderId="0" xfId="5" applyNumberFormat="1" applyFont="1" applyFill="1" applyBorder="1" applyAlignment="1" applyProtection="1">
      <alignment horizontal="center" vertical="center" wrapText="1"/>
    </xf>
    <xf numFmtId="49" fontId="12" fillId="2" borderId="1" xfId="5" applyNumberFormat="1" applyFont="1" applyFill="1" applyBorder="1" applyAlignment="1" applyProtection="1">
      <alignment horizontal="center" vertical="center" wrapText="1"/>
    </xf>
    <xf numFmtId="49" fontId="3" fillId="0" borderId="0" xfId="6" applyNumberFormat="1" applyFont="1">
      <alignment vertical="top"/>
    </xf>
    <xf numFmtId="49" fontId="0" fillId="2" borderId="2" xfId="1" applyNumberFormat="1" applyFont="1" applyFill="1" applyBorder="1" applyAlignment="1" applyProtection="1">
      <alignment horizontal="center" vertical="center" wrapText="1"/>
    </xf>
    <xf numFmtId="0" fontId="0" fillId="0" borderId="3" xfId="1" applyFont="1" applyFill="1" applyBorder="1" applyAlignment="1" applyProtection="1">
      <alignment horizontal="left" vertical="center" wrapText="1"/>
    </xf>
    <xf numFmtId="0" fontId="13" fillId="0" borderId="3" xfId="1" applyFont="1" applyFill="1" applyBorder="1" applyAlignment="1" applyProtection="1">
      <alignment horizontal="left" vertical="center" wrapText="1"/>
    </xf>
    <xf numFmtId="0" fontId="3" fillId="0" borderId="3" xfId="1" applyFont="1" applyFill="1" applyBorder="1" applyAlignment="1" applyProtection="1">
      <alignment vertical="center" wrapText="1"/>
    </xf>
    <xf numFmtId="0" fontId="11" fillId="0" borderId="0" xfId="1" applyFont="1" applyFill="1" applyAlignment="1" applyProtection="1">
      <alignment vertical="center" wrapText="1"/>
    </xf>
    <xf numFmtId="0" fontId="0" fillId="0" borderId="3" xfId="1" applyFont="1" applyFill="1" applyBorder="1" applyAlignment="1" applyProtection="1">
      <alignment horizontal="center" vertical="center" wrapText="1"/>
    </xf>
    <xf numFmtId="0" fontId="0" fillId="0" borderId="2" xfId="1" applyFont="1" applyFill="1" applyBorder="1" applyAlignment="1" applyProtection="1">
      <alignment horizontal="center" vertical="center" wrapText="1"/>
    </xf>
    <xf numFmtId="0" fontId="0" fillId="0" borderId="6" xfId="1" applyFont="1" applyFill="1" applyBorder="1" applyAlignment="1" applyProtection="1">
      <alignment horizontal="center" vertical="center" wrapText="1"/>
    </xf>
    <xf numFmtId="0" fontId="14" fillId="4" borderId="3" xfId="7" applyNumberFormat="1" applyFont="1" applyFill="1" applyBorder="1" applyAlignment="1" applyProtection="1">
      <alignment horizontal="left" vertical="center" wrapText="1"/>
      <protection locked="0"/>
    </xf>
    <xf numFmtId="49" fontId="14" fillId="4" borderId="3" xfId="7" applyNumberFormat="1" applyFill="1" applyBorder="1" applyAlignment="1" applyProtection="1">
      <alignment horizontal="left" vertical="center" wrapText="1"/>
      <protection locked="0"/>
    </xf>
    <xf numFmtId="0" fontId="3" fillId="0" borderId="3" xfId="1" applyNumberFormat="1" applyFont="1" applyFill="1" applyBorder="1" applyAlignment="1" applyProtection="1">
      <alignment vertical="center" wrapText="1"/>
    </xf>
    <xf numFmtId="49" fontId="0" fillId="2" borderId="4" xfId="1" applyNumberFormat="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0" fontId="13" fillId="0" borderId="8" xfId="1" applyFont="1" applyFill="1" applyBorder="1" applyAlignment="1" applyProtection="1">
      <alignment horizontal="left" vertical="center" wrapText="1"/>
    </xf>
    <xf numFmtId="0" fontId="13" fillId="0" borderId="7" xfId="1" applyFont="1" applyFill="1" applyBorder="1" applyAlignment="1" applyProtection="1">
      <alignment horizontal="left" vertical="center" wrapText="1"/>
    </xf>
    <xf numFmtId="0" fontId="3" fillId="0" borderId="7" xfId="1" applyNumberFormat="1" applyFont="1" applyFill="1" applyBorder="1" applyAlignment="1" applyProtection="1">
      <alignment horizontal="left" vertical="center" wrapText="1"/>
    </xf>
    <xf numFmtId="0" fontId="5" fillId="2" borderId="9" xfId="1" applyFont="1" applyFill="1" applyBorder="1" applyAlignment="1" applyProtection="1">
      <alignment horizontal="center" vertical="top" wrapText="1"/>
    </xf>
    <xf numFmtId="49" fontId="0" fillId="2" borderId="3" xfId="1" applyNumberFormat="1" applyFont="1" applyFill="1" applyBorder="1" applyAlignment="1" applyProtection="1">
      <alignment horizontal="center" vertical="center" wrapText="1"/>
    </xf>
    <xf numFmtId="0" fontId="0" fillId="3" borderId="3" xfId="7" applyNumberFormat="1" applyFont="1" applyFill="1" applyBorder="1" applyAlignment="1" applyProtection="1">
      <alignment horizontal="left" vertical="center" wrapText="1" indent="1"/>
    </xf>
    <xf numFmtId="0" fontId="0" fillId="3" borderId="3" xfId="1" applyFont="1" applyFill="1" applyBorder="1" applyAlignment="1" applyProtection="1">
      <alignment horizontal="left" vertical="center" wrapText="1" indent="1"/>
    </xf>
    <xf numFmtId="49" fontId="0" fillId="4" borderId="6" xfId="4" applyNumberFormat="1" applyFont="1" applyFill="1" applyBorder="1" applyAlignment="1" applyProtection="1">
      <alignment horizontal="left" vertical="center" wrapText="1"/>
      <protection locked="0"/>
    </xf>
    <xf numFmtId="49" fontId="0" fillId="4" borderId="3" xfId="4" applyNumberFormat="1" applyFont="1" applyFill="1" applyBorder="1" applyAlignment="1" applyProtection="1">
      <alignment horizontal="left" vertical="center" wrapText="1"/>
      <protection locked="0"/>
    </xf>
    <xf numFmtId="0" fontId="0" fillId="4" borderId="3" xfId="7" applyNumberFormat="1" applyFont="1" applyFill="1" applyBorder="1" applyAlignment="1" applyProtection="1">
      <alignment horizontal="left" vertical="center" wrapText="1"/>
      <protection locked="0"/>
    </xf>
    <xf numFmtId="0" fontId="3" fillId="0" borderId="4" xfId="1" applyNumberFormat="1" applyFont="1" applyFill="1" applyBorder="1" applyAlignment="1" applyProtection="1">
      <alignment horizontal="left" vertical="top" wrapText="1"/>
    </xf>
    <xf numFmtId="0" fontId="3" fillId="5" borderId="10" xfId="1" applyFont="1" applyFill="1" applyBorder="1" applyAlignment="1" applyProtection="1">
      <alignment vertical="center" wrapText="1"/>
    </xf>
    <xf numFmtId="49" fontId="15" fillId="5" borderId="1" xfId="6" applyFont="1" applyFill="1" applyBorder="1" applyAlignment="1" applyProtection="1">
      <alignment horizontal="left" vertical="center"/>
    </xf>
    <xf numFmtId="49" fontId="15" fillId="5" borderId="1" xfId="6" applyFont="1" applyFill="1" applyBorder="1" applyAlignment="1" applyProtection="1">
      <alignment horizontal="left" vertical="center" indent="2"/>
    </xf>
    <xf numFmtId="49" fontId="16" fillId="5" borderId="6" xfId="6" applyFont="1" applyFill="1" applyBorder="1" applyAlignment="1" applyProtection="1">
      <alignment horizontal="center" vertical="top"/>
    </xf>
    <xf numFmtId="0" fontId="3" fillId="0" borderId="7" xfId="1" applyNumberFormat="1" applyFont="1" applyFill="1" applyBorder="1" applyAlignment="1" applyProtection="1">
      <alignment horizontal="left" vertical="top" wrapText="1"/>
    </xf>
    <xf numFmtId="49" fontId="0" fillId="2" borderId="3" xfId="1" applyNumberFormat="1" applyFont="1" applyFill="1" applyBorder="1" applyAlignment="1" applyProtection="1">
      <alignment horizontal="center" vertical="center" wrapText="1"/>
    </xf>
    <xf numFmtId="0" fontId="3" fillId="0" borderId="3" xfId="1" applyNumberFormat="1" applyFont="1" applyFill="1" applyBorder="1" applyAlignment="1" applyProtection="1">
      <alignment vertical="top" wrapText="1"/>
    </xf>
    <xf numFmtId="49" fontId="14" fillId="4" borderId="3" xfId="7" applyNumberFormat="1" applyFont="1" applyFill="1" applyBorder="1" applyAlignment="1" applyProtection="1">
      <alignment horizontal="left" vertical="center" wrapText="1"/>
      <protection locked="0"/>
    </xf>
    <xf numFmtId="4" fontId="0" fillId="4" borderId="3" xfId="7" applyNumberFormat="1" applyFont="1" applyFill="1" applyBorder="1" applyAlignment="1" applyProtection="1">
      <alignment horizontal="right" vertical="center" wrapText="1"/>
      <protection locked="0"/>
    </xf>
    <xf numFmtId="49" fontId="15" fillId="5" borderId="1" xfId="6" applyFont="1" applyFill="1" applyBorder="1" applyAlignment="1" applyProtection="1">
      <alignment horizontal="left" vertical="center" indent="3"/>
    </xf>
    <xf numFmtId="49" fontId="0" fillId="2" borderId="4" xfId="1" applyNumberFormat="1" applyFont="1" applyFill="1" applyBorder="1" applyAlignment="1" applyProtection="1">
      <alignment horizontal="center" vertical="center" wrapText="1"/>
    </xf>
    <xf numFmtId="49" fontId="0" fillId="2" borderId="7" xfId="1" applyNumberFormat="1" applyFont="1" applyFill="1" applyBorder="1" applyAlignment="1" applyProtection="1">
      <alignment horizontal="center" vertical="center" wrapText="1"/>
    </xf>
    <xf numFmtId="49" fontId="3" fillId="0" borderId="0" xfId="6">
      <alignment vertical="top"/>
    </xf>
    <xf numFmtId="49" fontId="3" fillId="0" borderId="11" xfId="6" applyBorder="1">
      <alignment vertical="top"/>
    </xf>
    <xf numFmtId="49" fontId="6" fillId="0" borderId="0" xfId="6" applyFont="1" applyAlignment="1">
      <alignment vertical="top"/>
    </xf>
    <xf numFmtId="0" fontId="9" fillId="0" borderId="0" xfId="1" applyFont="1" applyFill="1" applyAlignment="1" applyProtection="1">
      <alignment horizontal="right" vertical="top" wrapText="1"/>
    </xf>
    <xf numFmtId="0" fontId="3" fillId="0" borderId="0" xfId="1" applyFont="1" applyFill="1" applyAlignment="1" applyProtection="1">
      <alignment horizontal="left" vertical="top" wrapText="1"/>
    </xf>
    <xf numFmtId="0" fontId="6" fillId="0" borderId="0" xfId="1" applyFont="1" applyFill="1" applyAlignment="1" applyProtection="1">
      <alignment vertical="center" wrapText="1"/>
    </xf>
    <xf numFmtId="0" fontId="3" fillId="0" borderId="0" xfId="1" applyFont="1" applyFill="1" applyBorder="1" applyAlignment="1" applyProtection="1">
      <alignment vertical="center" wrapText="1"/>
    </xf>
    <xf numFmtId="0" fontId="8" fillId="0" borderId="0" xfId="2" applyFont="1" applyBorder="1" applyAlignment="1">
      <alignment horizontal="center" vertical="center" wrapText="1"/>
    </xf>
    <xf numFmtId="0" fontId="6"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horizontal="center" vertical="center"/>
    </xf>
    <xf numFmtId="0" fontId="17" fillId="0" borderId="0" xfId="3" applyFont="1" applyFill="1" applyBorder="1" applyAlignment="1" applyProtection="1">
      <alignment horizontal="right" vertical="center" wrapText="1" indent="1"/>
    </xf>
    <xf numFmtId="0" fontId="18" fillId="0" borderId="0" xfId="4" applyNumberFormat="1" applyFont="1" applyFill="1" applyBorder="1" applyAlignment="1" applyProtection="1">
      <alignment horizontal="left" vertical="center" wrapText="1" indent="1"/>
    </xf>
    <xf numFmtId="0" fontId="18" fillId="0" borderId="0" xfId="4" applyNumberFormat="1" applyFont="1" applyFill="1" applyBorder="1" applyAlignment="1" applyProtection="1">
      <alignment vertical="center" wrapText="1"/>
    </xf>
    <xf numFmtId="0" fontId="0" fillId="0" borderId="0" xfId="0" applyAlignment="1">
      <alignment vertical="top"/>
    </xf>
    <xf numFmtId="0" fontId="0" fillId="0" borderId="0" xfId="0" applyNumberFormat="1" applyFill="1" applyBorder="1" applyAlignment="1">
      <alignment vertical="center"/>
    </xf>
    <xf numFmtId="0" fontId="3" fillId="0" borderId="0" xfId="0" applyNumberFormat="1" applyFont="1" applyFill="1" applyBorder="1" applyAlignment="1">
      <alignment vertical="center"/>
    </xf>
    <xf numFmtId="0" fontId="0" fillId="0" borderId="0" xfId="0" applyNumberFormat="1" applyFill="1" applyBorder="1" applyAlignment="1">
      <alignment horizontal="center" vertical="center"/>
    </xf>
    <xf numFmtId="0" fontId="0" fillId="2" borderId="3" xfId="3" applyFont="1" applyFill="1" applyBorder="1" applyAlignment="1" applyProtection="1">
      <alignment horizontal="right" vertical="center" wrapText="1" indent="1"/>
    </xf>
    <xf numFmtId="0" fontId="0" fillId="0" borderId="3" xfId="0" applyNumberFormat="1" applyFill="1" applyBorder="1" applyAlignment="1" applyProtection="1">
      <alignment vertical="center"/>
    </xf>
    <xf numFmtId="0" fontId="11" fillId="0" borderId="0" xfId="8" applyFont="1" applyFill="1" applyBorder="1" applyAlignment="1" applyProtection="1">
      <alignment horizontal="left" vertical="center" wrapText="1"/>
    </xf>
    <xf numFmtId="0" fontId="6" fillId="0" borderId="0" xfId="0" applyNumberFormat="1" applyFont="1" applyFill="1" applyBorder="1" applyAlignment="1">
      <alignment vertical="center"/>
    </xf>
    <xf numFmtId="0" fontId="3" fillId="0" borderId="0" xfId="8" applyFont="1" applyFill="1" applyBorder="1" applyAlignment="1" applyProtection="1">
      <alignment vertical="center" wrapText="1"/>
    </xf>
    <xf numFmtId="0" fontId="3" fillId="0" borderId="0" xfId="8" applyFont="1" applyFill="1" applyBorder="1" applyAlignment="1" applyProtection="1">
      <alignment horizontal="right" vertical="center" wrapText="1"/>
    </xf>
    <xf numFmtId="0" fontId="3" fillId="0" borderId="0" xfId="8" applyFont="1" applyFill="1" applyBorder="1" applyAlignment="1" applyProtection="1">
      <alignment horizontal="right" vertical="center" wrapText="1"/>
    </xf>
    <xf numFmtId="0" fontId="3" fillId="0" borderId="0" xfId="4" applyNumberFormat="1" applyFont="1" applyFill="1" applyBorder="1" applyAlignment="1" applyProtection="1">
      <alignment horizontal="center" vertical="center" wrapText="1"/>
    </xf>
    <xf numFmtId="0" fontId="6" fillId="0" borderId="0" xfId="4" applyNumberFormat="1" applyFont="1" applyFill="1" applyBorder="1" applyAlignment="1" applyProtection="1">
      <alignment vertical="center" wrapText="1"/>
    </xf>
    <xf numFmtId="0" fontId="19" fillId="0" borderId="12" xfId="8"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3" fillId="2" borderId="8" xfId="1" applyFont="1" applyFill="1" applyBorder="1" applyAlignment="1" applyProtection="1">
      <alignment vertical="center" wrapText="1"/>
    </xf>
    <xf numFmtId="0" fontId="0" fillId="2" borderId="2" xfId="9" applyNumberFormat="1" applyFont="1" applyFill="1" applyBorder="1" applyAlignment="1" applyProtection="1">
      <alignment horizontal="center" vertical="center" wrapText="1"/>
    </xf>
    <xf numFmtId="0" fontId="0" fillId="2" borderId="1" xfId="9" applyNumberFormat="1" applyFont="1" applyFill="1" applyBorder="1" applyAlignment="1" applyProtection="1">
      <alignment horizontal="center" vertical="center" wrapText="1"/>
    </xf>
    <xf numFmtId="0" fontId="0" fillId="2" borderId="6" xfId="9" applyNumberFormat="1" applyFont="1" applyFill="1" applyBorder="1" applyAlignment="1" applyProtection="1">
      <alignment horizontal="center" vertical="center" wrapText="1"/>
    </xf>
    <xf numFmtId="0" fontId="15" fillId="5" borderId="4" xfId="0" applyFont="1" applyFill="1" applyBorder="1" applyAlignment="1" applyProtection="1">
      <alignment horizontal="center" vertical="center" textRotation="90" wrapText="1"/>
    </xf>
    <xf numFmtId="0" fontId="3" fillId="6" borderId="4" xfId="10" applyFont="1" applyFill="1" applyBorder="1" applyAlignment="1" applyProtection="1">
      <alignment horizontal="center" vertical="center" wrapText="1"/>
    </xf>
    <xf numFmtId="0" fontId="3" fillId="6" borderId="2" xfId="10" applyFont="1" applyFill="1" applyBorder="1" applyAlignment="1" applyProtection="1">
      <alignment horizontal="center" vertical="center" wrapText="1"/>
    </xf>
    <xf numFmtId="0" fontId="3" fillId="6" borderId="6" xfId="10" applyFont="1" applyFill="1" applyBorder="1" applyAlignment="1" applyProtection="1">
      <alignment horizontal="center" vertical="center" wrapText="1"/>
    </xf>
    <xf numFmtId="0" fontId="3" fillId="6" borderId="1" xfId="8" applyFont="1" applyFill="1" applyBorder="1" applyAlignment="1" applyProtection="1">
      <alignment horizontal="center" vertical="center" wrapText="1"/>
    </xf>
    <xf numFmtId="0" fontId="3" fillId="6" borderId="6" xfId="8"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15" fillId="5" borderId="8" xfId="0" applyFont="1" applyFill="1" applyBorder="1" applyAlignment="1" applyProtection="1">
      <alignment horizontal="center" vertical="center" textRotation="90" wrapText="1"/>
    </xf>
    <xf numFmtId="0" fontId="3" fillId="2" borderId="7" xfId="1" applyFont="1" applyFill="1" applyBorder="1" applyAlignment="1" applyProtection="1">
      <alignment vertical="center" wrapText="1"/>
    </xf>
    <xf numFmtId="0" fontId="3" fillId="6" borderId="7" xfId="10" applyFont="1" applyFill="1" applyBorder="1" applyAlignment="1" applyProtection="1">
      <alignment horizontal="center" vertical="center" wrapText="1"/>
    </xf>
    <xf numFmtId="0" fontId="0" fillId="6" borderId="3" xfId="10" applyFont="1" applyFill="1" applyBorder="1" applyAlignment="1" applyProtection="1">
      <alignment horizontal="center" vertical="center" wrapText="1"/>
    </xf>
    <xf numFmtId="0" fontId="0" fillId="6" borderId="3" xfId="8" applyFont="1" applyFill="1" applyBorder="1" applyAlignment="1" applyProtection="1">
      <alignment horizontal="center" vertical="center" wrapText="1"/>
    </xf>
    <xf numFmtId="0" fontId="0" fillId="6" borderId="2" xfId="8" applyFont="1" applyFill="1" applyBorder="1" applyAlignment="1" applyProtection="1">
      <alignment horizontal="center" vertical="center" wrapText="1"/>
    </xf>
    <xf numFmtId="0" fontId="0" fillId="6" borderId="6" xfId="8" applyFont="1" applyFill="1" applyBorder="1" applyAlignment="1" applyProtection="1">
      <alignment horizontal="center" vertical="center" wrapText="1"/>
    </xf>
    <xf numFmtId="0" fontId="15" fillId="5" borderId="7" xfId="0" applyFont="1" applyFill="1" applyBorder="1" applyAlignment="1" applyProtection="1">
      <alignment horizontal="center" vertical="center" textRotation="90" wrapText="1"/>
    </xf>
    <xf numFmtId="49" fontId="6" fillId="2" borderId="0" xfId="5" applyNumberFormat="1" applyFont="1" applyFill="1" applyBorder="1" applyAlignment="1" applyProtection="1">
      <alignment horizontal="center" vertical="center" wrapText="1"/>
    </xf>
    <xf numFmtId="0" fontId="12" fillId="2" borderId="0" xfId="5" applyNumberFormat="1" applyFont="1" applyFill="1" applyBorder="1" applyAlignment="1" applyProtection="1">
      <alignment horizontal="center" vertical="center" wrapText="1"/>
    </xf>
    <xf numFmtId="0" fontId="12" fillId="2" borderId="11" xfId="5" applyNumberFormat="1" applyFont="1" applyFill="1" applyBorder="1" applyAlignment="1" applyProtection="1">
      <alignment horizontal="center" vertical="center" wrapText="1"/>
    </xf>
    <xf numFmtId="0" fontId="6" fillId="2" borderId="0" xfId="5" applyNumberFormat="1" applyFont="1" applyFill="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6" fillId="0" borderId="0" xfId="1" applyFont="1" applyFill="1" applyBorder="1" applyAlignment="1" applyProtection="1">
      <alignment vertical="center" wrapText="1"/>
    </xf>
    <xf numFmtId="49" fontId="6" fillId="0" borderId="0" xfId="1" applyNumberFormat="1" applyFont="1" applyFill="1" applyBorder="1" applyAlignment="1" applyProtection="1">
      <alignment vertical="center" wrapText="1"/>
    </xf>
    <xf numFmtId="0" fontId="6" fillId="0" borderId="0" xfId="1" applyFont="1" applyFill="1" applyBorder="1" applyAlignment="1" applyProtection="1">
      <alignment horizontal="center" vertical="center" wrapText="1"/>
    </xf>
    <xf numFmtId="0" fontId="3" fillId="2" borderId="3" xfId="1" applyNumberFormat="1" applyFont="1" applyFill="1" applyBorder="1" applyAlignment="1" applyProtection="1">
      <alignment horizontal="left" vertical="center" wrapText="1"/>
    </xf>
    <xf numFmtId="0" fontId="3" fillId="0" borderId="3" xfId="8" applyFont="1" applyFill="1" applyBorder="1" applyAlignment="1" applyProtection="1">
      <alignment vertical="center" wrapText="1"/>
    </xf>
    <xf numFmtId="0" fontId="3" fillId="0" borderId="3" xfId="4" applyNumberFormat="1" applyFont="1" applyFill="1" applyBorder="1" applyAlignment="1" applyProtection="1">
      <alignment vertical="center" wrapText="1"/>
    </xf>
    <xf numFmtId="0" fontId="3" fillId="3" borderId="3" xfId="4" applyNumberFormat="1" applyFont="1" applyFill="1" applyBorder="1" applyAlignment="1" applyProtection="1">
      <alignment horizontal="left" vertical="center" wrapText="1"/>
    </xf>
    <xf numFmtId="0" fontId="3" fillId="2" borderId="3" xfId="1" applyNumberFormat="1" applyFont="1" applyFill="1" applyBorder="1" applyAlignment="1" applyProtection="1">
      <alignment horizontal="left" vertical="center" wrapText="1" indent="1"/>
    </xf>
    <xf numFmtId="0" fontId="3" fillId="2" borderId="3" xfId="1" applyNumberFormat="1" applyFont="1" applyFill="1" applyBorder="1" applyAlignment="1" applyProtection="1">
      <alignment horizontal="left" vertical="center" wrapText="1" indent="2"/>
    </xf>
    <xf numFmtId="0" fontId="3" fillId="2" borderId="3" xfId="1" applyNumberFormat="1" applyFont="1" applyFill="1" applyBorder="1" applyAlignment="1" applyProtection="1">
      <alignment horizontal="left" vertical="center" wrapText="1" indent="3"/>
    </xf>
    <xf numFmtId="0" fontId="3" fillId="2" borderId="3" xfId="1" applyNumberFormat="1" applyFont="1" applyFill="1" applyBorder="1" applyAlignment="1" applyProtection="1">
      <alignment horizontal="left" vertical="center" wrapText="1" indent="4"/>
    </xf>
    <xf numFmtId="0" fontId="3" fillId="0" borderId="3" xfId="1" applyNumberFormat="1" applyFont="1" applyFill="1" applyBorder="1" applyAlignment="1" applyProtection="1">
      <alignment horizontal="left" vertical="center" wrapText="1"/>
    </xf>
    <xf numFmtId="0" fontId="3" fillId="2" borderId="3" xfId="1" applyFont="1" applyFill="1" applyBorder="1" applyAlignment="1" applyProtection="1">
      <alignment horizontal="left" vertical="center" wrapText="1"/>
    </xf>
    <xf numFmtId="0" fontId="3" fillId="2" borderId="3" xfId="1" applyNumberFormat="1" applyFont="1" applyFill="1" applyBorder="1" applyAlignment="1" applyProtection="1">
      <alignment horizontal="left" vertical="center" wrapText="1" indent="5"/>
    </xf>
    <xf numFmtId="0" fontId="3" fillId="4" borderId="3" xfId="1" applyNumberFormat="1" applyFont="1" applyFill="1" applyBorder="1" applyAlignment="1" applyProtection="1">
      <alignment horizontal="left" vertical="center" wrapText="1"/>
      <protection locked="0"/>
    </xf>
    <xf numFmtId="0" fontId="3" fillId="4" borderId="3" xfId="1" applyNumberFormat="1" applyFont="1" applyFill="1" applyBorder="1" applyAlignment="1" applyProtection="1">
      <alignment horizontal="left" vertical="center" wrapText="1" indent="6"/>
      <protection locked="0"/>
    </xf>
    <xf numFmtId="49" fontId="3" fillId="0" borderId="3" xfId="4" applyNumberFormat="1" applyFont="1" applyFill="1" applyBorder="1" applyAlignment="1" applyProtection="1">
      <alignment vertical="center" wrapText="1"/>
    </xf>
    <xf numFmtId="4" fontId="3" fillId="4" borderId="3" xfId="7" applyNumberFormat="1" applyFont="1" applyFill="1" applyBorder="1" applyAlignment="1" applyProtection="1">
      <alignment horizontal="right" vertical="center" wrapText="1"/>
      <protection locked="0"/>
    </xf>
    <xf numFmtId="4" fontId="3" fillId="0" borderId="3" xfId="7" applyNumberFormat="1" applyFont="1" applyFill="1" applyBorder="1" applyAlignment="1" applyProtection="1">
      <alignment horizontal="right" vertical="center" wrapText="1"/>
    </xf>
    <xf numFmtId="164" fontId="3" fillId="0" borderId="3" xfId="7" applyNumberFormat="1" applyFont="1" applyFill="1" applyBorder="1" applyAlignment="1" applyProtection="1">
      <alignment horizontal="right" vertical="center" wrapText="1"/>
    </xf>
    <xf numFmtId="49" fontId="0" fillId="4" borderId="3" xfId="4" applyNumberFormat="1" applyFont="1" applyFill="1" applyBorder="1" applyAlignment="1" applyProtection="1">
      <alignment horizontal="center" vertical="center" wrapText="1"/>
      <protection locked="0"/>
    </xf>
    <xf numFmtId="49" fontId="3" fillId="7" borderId="3" xfId="4" applyNumberFormat="1" applyFont="1" applyFill="1" applyBorder="1" applyAlignment="1" applyProtection="1">
      <alignment horizontal="center" vertical="center" wrapText="1"/>
    </xf>
    <xf numFmtId="0" fontId="3" fillId="2" borderId="3" xfId="1" applyFont="1" applyFill="1" applyBorder="1" applyAlignment="1" applyProtection="1">
      <alignment vertical="center" wrapText="1"/>
    </xf>
    <xf numFmtId="49" fontId="3" fillId="0" borderId="3" xfId="1" applyNumberFormat="1" applyFont="1" applyFill="1" applyBorder="1" applyAlignment="1" applyProtection="1">
      <alignment horizontal="left" vertical="center" wrapText="1"/>
    </xf>
    <xf numFmtId="0" fontId="3" fillId="0" borderId="3" xfId="1" applyNumberFormat="1" applyFont="1" applyFill="1" applyBorder="1" applyAlignment="1" applyProtection="1">
      <alignment horizontal="left" vertical="center" wrapText="1" indent="6"/>
    </xf>
    <xf numFmtId="4" fontId="6" fillId="0" borderId="3" xfId="7" applyNumberFormat="1" applyFont="1" applyFill="1" applyBorder="1" applyAlignment="1" applyProtection="1">
      <alignment horizontal="center" vertical="center" wrapText="1"/>
    </xf>
    <xf numFmtId="49" fontId="13" fillId="4" borderId="3" xfId="4" applyNumberFormat="1" applyFont="1" applyFill="1" applyBorder="1" applyAlignment="1" applyProtection="1">
      <alignment horizontal="center" vertical="center" wrapText="1"/>
      <protection locked="0"/>
    </xf>
    <xf numFmtId="0" fontId="3" fillId="0" borderId="8" xfId="1" applyNumberFormat="1" applyFont="1" applyFill="1" applyBorder="1" applyAlignment="1" applyProtection="1">
      <alignment horizontal="left" vertical="top" wrapText="1"/>
    </xf>
    <xf numFmtId="0" fontId="20" fillId="5" borderId="2" xfId="0" applyFont="1" applyFill="1" applyBorder="1" applyAlignment="1" applyProtection="1">
      <alignment horizontal="center" vertical="center"/>
    </xf>
    <xf numFmtId="0" fontId="15" fillId="5" borderId="1" xfId="0" applyFont="1" applyFill="1" applyBorder="1" applyAlignment="1" applyProtection="1">
      <alignment horizontal="left" vertical="center" indent="5"/>
    </xf>
    <xf numFmtId="0" fontId="15" fillId="5" borderId="1" xfId="0" applyFont="1" applyFill="1" applyBorder="1" applyAlignment="1" applyProtection="1">
      <alignment horizontal="left" vertical="center" indent="4"/>
    </xf>
    <xf numFmtId="0" fontId="20" fillId="5" borderId="1" xfId="0" applyFont="1" applyFill="1" applyBorder="1" applyAlignment="1" applyProtection="1">
      <alignment horizontal="left" vertical="center"/>
    </xf>
    <xf numFmtId="49" fontId="0" fillId="5" borderId="1" xfId="4" applyNumberFormat="1" applyFont="1" applyFill="1" applyBorder="1" applyAlignment="1" applyProtection="1">
      <alignment horizontal="center" vertical="center" wrapText="1"/>
    </xf>
    <xf numFmtId="49" fontId="3" fillId="5" borderId="1" xfId="4" applyNumberFormat="1" applyFont="1" applyFill="1" applyBorder="1" applyAlignment="1" applyProtection="1">
      <alignment horizontal="center" vertical="center" wrapText="1"/>
    </xf>
    <xf numFmtId="49" fontId="13" fillId="5" borderId="1" xfId="4" applyNumberFormat="1" applyFont="1" applyFill="1" applyBorder="1" applyAlignment="1" applyProtection="1">
      <alignment horizontal="center" vertical="center" wrapText="1"/>
    </xf>
    <xf numFmtId="49" fontId="3" fillId="5" borderId="6" xfId="4" applyNumberFormat="1" applyFont="1" applyFill="1" applyBorder="1" applyAlignment="1" applyProtection="1">
      <alignment horizontal="center" vertical="center" wrapText="1"/>
    </xf>
    <xf numFmtId="0" fontId="6" fillId="0" borderId="0" xfId="0" applyFont="1" applyAlignment="1">
      <alignment vertical="top"/>
    </xf>
    <xf numFmtId="0" fontId="15" fillId="5" borderId="1" xfId="0" applyFont="1" applyFill="1" applyBorder="1" applyAlignment="1" applyProtection="1">
      <alignment horizontal="left" vertical="center" indent="3"/>
    </xf>
    <xf numFmtId="0" fontId="6" fillId="0" borderId="0" xfId="0" applyFont="1" applyFill="1" applyBorder="1" applyAlignment="1" applyProtection="1">
      <alignment vertical="top"/>
    </xf>
    <xf numFmtId="0" fontId="15" fillId="5" borderId="1" xfId="0" applyFont="1" applyFill="1" applyBorder="1" applyAlignment="1" applyProtection="1">
      <alignment horizontal="left" vertical="center" indent="2"/>
    </xf>
    <xf numFmtId="0" fontId="8" fillId="0" borderId="0" xfId="1" applyFont="1" applyFill="1" applyBorder="1" applyAlignment="1" applyProtection="1">
      <alignment vertical="center" wrapText="1"/>
    </xf>
    <xf numFmtId="0" fontId="21" fillId="0" borderId="0" xfId="1" applyFont="1" applyFill="1" applyAlignment="1" applyProtection="1">
      <alignment vertical="top" wrapText="1"/>
    </xf>
  </cellXfs>
  <cellStyles count="11">
    <cellStyle name="Гиперссылка" xfId="7" builtinId="8"/>
    <cellStyle name="ЗаголовокСтолбца" xfId="5"/>
    <cellStyle name="Обычный" xfId="0" builtinId="0"/>
    <cellStyle name="Обычный 10" xfId="6"/>
    <cellStyle name="Обычный 14 6" xfId="9"/>
    <cellStyle name="Обычный_BALANCE.WARM.2007YEAR(FACT)" xfId="10"/>
    <cellStyle name="Обычный_JKH.OPEN.INFO.HVS(v3.5)_цены161210" xfId="8"/>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30</xdr:row>
      <xdr:rowOff>0</xdr:rowOff>
    </xdr:from>
    <xdr:ext cx="190500" cy="190500"/>
    <xdr:grpSp>
      <xdr:nvGrpSpPr>
        <xdr:cNvPr id="4" name="shCalendar" hidden="1"/>
        <xdr:cNvGrpSpPr>
          <a:grpSpLocks/>
        </xdr:cNvGrpSpPr>
      </xdr:nvGrpSpPr>
      <xdr:grpSpPr bwMode="auto">
        <a:xfrm>
          <a:off x="8010525" y="7077075"/>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xml><?xml version="1.0" encoding="utf-8"?>
<xdr:wsDr xmlns:xdr="http://schemas.openxmlformats.org/drawingml/2006/spreadsheetDrawing" xmlns:a="http://schemas.openxmlformats.org/drawingml/2006/main">
  <xdr:twoCellAnchor editAs="oneCell">
    <xdr:from>
      <xdr:col>25</xdr:col>
      <xdr:colOff>38100</xdr:colOff>
      <xdr:row>23</xdr:row>
      <xdr:rowOff>0</xdr:rowOff>
    </xdr:from>
    <xdr:to>
      <xdr:col>25</xdr:col>
      <xdr:colOff>228600</xdr:colOff>
      <xdr:row>25</xdr:row>
      <xdr:rowOff>47625</xdr:rowOff>
    </xdr:to>
    <xdr:grpSp>
      <xdr:nvGrpSpPr>
        <xdr:cNvPr id="4" name="shCalendar" hidden="1"/>
        <xdr:cNvGrpSpPr>
          <a:grpSpLocks/>
        </xdr:cNvGrpSpPr>
      </xdr:nvGrpSpPr>
      <xdr:grpSpPr bwMode="auto">
        <a:xfrm>
          <a:off x="11220450" y="3267075"/>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22</xdr:col>
      <xdr:colOff>38100</xdr:colOff>
      <xdr:row>23</xdr:row>
      <xdr:rowOff>0</xdr:rowOff>
    </xdr:from>
    <xdr:ext cx="190500" cy="190500"/>
    <xdr:grpSp>
      <xdr:nvGrpSpPr>
        <xdr:cNvPr id="7" name="shCalendar" hidden="1"/>
        <xdr:cNvGrpSpPr>
          <a:grpSpLocks/>
        </xdr:cNvGrpSpPr>
      </xdr:nvGrpSpPr>
      <xdr:grpSpPr bwMode="auto">
        <a:xfrm>
          <a:off x="10191750" y="3267075"/>
          <a:ext cx="190500" cy="190500"/>
          <a:chOff x="13896191" y="1813753"/>
          <a:chExt cx="211023" cy="178845"/>
        </a:xfrm>
      </xdr:grpSpPr>
      <xdr:sp macro="[1]!modfrmDateChoose.CalendarShow" textlink="">
        <xdr:nvSpPr>
          <xdr:cNvPr id="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22</xdr:col>
      <xdr:colOff>38100</xdr:colOff>
      <xdr:row>23</xdr:row>
      <xdr:rowOff>0</xdr:rowOff>
    </xdr:from>
    <xdr:ext cx="190500" cy="190500"/>
    <xdr:grpSp>
      <xdr:nvGrpSpPr>
        <xdr:cNvPr id="10" name="shCalendar" hidden="1"/>
        <xdr:cNvGrpSpPr>
          <a:grpSpLocks/>
        </xdr:cNvGrpSpPr>
      </xdr:nvGrpSpPr>
      <xdr:grpSpPr bwMode="auto">
        <a:xfrm>
          <a:off x="10191750" y="3267075"/>
          <a:ext cx="190500" cy="190500"/>
          <a:chOff x="13896191" y="1813753"/>
          <a:chExt cx="211023" cy="178845"/>
        </a:xfrm>
      </xdr:grpSpPr>
      <xdr:sp macro="[1]!modfrmDateChoose.CalendarShow" textlink="">
        <xdr:nvSpPr>
          <xdr:cNvPr id="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22</xdr:col>
      <xdr:colOff>38100</xdr:colOff>
      <xdr:row>23</xdr:row>
      <xdr:rowOff>0</xdr:rowOff>
    </xdr:from>
    <xdr:ext cx="190500" cy="190500"/>
    <xdr:grpSp>
      <xdr:nvGrpSpPr>
        <xdr:cNvPr id="13" name="shCalendar" hidden="1"/>
        <xdr:cNvGrpSpPr>
          <a:grpSpLocks/>
        </xdr:cNvGrpSpPr>
      </xdr:nvGrpSpPr>
      <xdr:grpSpPr bwMode="auto">
        <a:xfrm>
          <a:off x="10191750" y="3267075"/>
          <a:ext cx="190500" cy="190500"/>
          <a:chOff x="13896191" y="1813753"/>
          <a:chExt cx="211023" cy="178845"/>
        </a:xfrm>
      </xdr:grpSpPr>
      <xdr:sp macro="[1]!modfrmDateChoose.CalendarShow" textlink="">
        <xdr:nvSpPr>
          <xdr:cNvPr id="1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_2022\&#1069;&#1085;&#1077;&#1088;&#1075;&#1086;&#1058;&#1088;&#1072;&#1085;&#1079;&#1080;&#1090;\FAS.JKH.OPEN.INFO.REQUEST.WARM\FAS.JKH.OPEN.INFO.REQUEST.WARM(v1.0.2)_&#1058;&#105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refreshError="1"/>
      <sheetData sheetId="1" refreshError="1"/>
      <sheetData sheetId="2" refreshError="1"/>
      <sheetData sheetId="3">
        <row r="19">
          <cell r="F19" t="str">
            <v>29.04.2022</v>
          </cell>
        </row>
        <row r="20">
          <cell r="F20" t="str">
            <v>3/1-3828-12</v>
          </cell>
        </row>
      </sheetData>
      <sheetData sheetId="4" refreshError="1"/>
      <sheetData sheetId="5">
        <row r="21">
          <cell r="E21" t="str">
            <v>Тарифы на услуги по передаче тепловой энергии</v>
          </cell>
          <cell r="J21" t="str">
            <v>Тариф на услуги по передаче тепловой энергии, теплоносителя, реализуемых на потребительском рынке Новокузнецкого городского округа</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2">
          <cell r="K2" t="str">
            <v>метод экономически обоснованных расходов (затрат)</v>
          </cell>
          <cell r="O2" t="str">
            <v>вода</v>
          </cell>
          <cell r="R2" t="str">
            <v>организации-перепродавцы</v>
          </cell>
        </row>
        <row r="3">
          <cell r="K3" t="str">
            <v>метод индексации установленных тарифов</v>
          </cell>
          <cell r="O3" t="str">
            <v>пар</v>
          </cell>
          <cell r="R3" t="str">
            <v>бюджетные организации</v>
          </cell>
        </row>
        <row r="4">
          <cell r="K4" t="str">
            <v>метод обеспечения доходности инвестированного капитала</v>
          </cell>
          <cell r="O4" t="str">
            <v>отборный пар, 1.2-2.5 кг/см2</v>
          </cell>
          <cell r="R4" t="str">
            <v>население и приравненные категории</v>
          </cell>
        </row>
        <row r="5">
          <cell r="K5" t="str">
            <v>метод сравнения аналогов</v>
          </cell>
          <cell r="O5" t="str">
            <v>отборный пар, 2.5-7 кг/см2</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
  <sheetViews>
    <sheetView tabSelected="1" topLeftCell="C4" workbookViewId="0">
      <selection activeCell="F15" sqref="F15"/>
    </sheetView>
  </sheetViews>
  <sheetFormatPr defaultColWidth="10.5703125" defaultRowHeight="14.25"/>
  <cols>
    <col min="1" max="1" width="9.140625" style="1" hidden="1" customWidth="1"/>
    <col min="2" max="2" width="9.140625" style="2" hidden="1" customWidth="1"/>
    <col min="3" max="3" width="3.7109375" style="3" customWidth="1"/>
    <col min="4" max="4" width="6.28515625" style="4" bestFit="1" customWidth="1"/>
    <col min="5" max="5" width="46.7109375" style="4" customWidth="1"/>
    <col min="6" max="6" width="35.7109375" style="4" customWidth="1"/>
    <col min="7" max="7" width="3.7109375" style="4" customWidth="1"/>
    <col min="8" max="9" width="11.7109375" style="4" customWidth="1"/>
    <col min="10" max="11" width="35.7109375" style="4" customWidth="1"/>
    <col min="12" max="12" width="84.85546875" style="4" customWidth="1"/>
    <col min="13" max="13" width="10.5703125" style="4"/>
    <col min="14" max="15" width="10.5703125" style="5"/>
    <col min="16" max="16384" width="10.5703125" style="4"/>
  </cols>
  <sheetData>
    <row r="1" spans="1:32" hidden="1">
      <c r="S1" s="6"/>
      <c r="AF1" s="7"/>
    </row>
    <row r="2" spans="1:32" hidden="1"/>
    <row r="3" spans="1:32" hidden="1"/>
    <row r="4" spans="1:32">
      <c r="C4" s="8"/>
      <c r="D4" s="9"/>
      <c r="E4" s="9"/>
      <c r="F4" s="9"/>
      <c r="G4" s="9"/>
      <c r="H4" s="9"/>
      <c r="I4" s="9"/>
      <c r="J4" s="9"/>
      <c r="K4" s="10"/>
      <c r="L4" s="10"/>
    </row>
    <row r="5" spans="1:32">
      <c r="C5" s="8"/>
      <c r="D5" s="11" t="s">
        <v>0</v>
      </c>
      <c r="E5" s="11"/>
      <c r="F5" s="11"/>
      <c r="G5" s="11"/>
      <c r="H5" s="11"/>
      <c r="I5" s="11"/>
      <c r="J5" s="11"/>
      <c r="K5" s="11"/>
      <c r="L5" s="12"/>
    </row>
    <row r="6" spans="1:32">
      <c r="C6" s="8"/>
      <c r="D6" s="9"/>
      <c r="E6" s="13"/>
      <c r="F6" s="13"/>
      <c r="G6" s="13"/>
      <c r="H6" s="13"/>
      <c r="I6" s="13"/>
      <c r="J6" s="13"/>
      <c r="K6" s="14"/>
      <c r="L6" s="15"/>
    </row>
    <row r="7" spans="1:32" ht="30">
      <c r="C7" s="8"/>
      <c r="D7" s="9"/>
      <c r="E7" s="16" t="str">
        <f>"Дата подачи заявления об "&amp;IF(datePr_ch="","утверждении","изменении") &amp; " тарифов"</f>
        <v>Дата подачи заявления об утверждении тарифов</v>
      </c>
      <c r="F7" s="17" t="str">
        <f>IF(datePr_ch="",IF(datePr="","",datePr),datePr_ch)</f>
        <v>29.04.2022</v>
      </c>
      <c r="G7" s="17"/>
      <c r="H7" s="17"/>
      <c r="I7" s="17"/>
      <c r="J7" s="17"/>
      <c r="K7" s="17"/>
      <c r="L7" s="18"/>
      <c r="M7" s="19"/>
    </row>
    <row r="8" spans="1:32" ht="30">
      <c r="C8" s="8"/>
      <c r="D8" s="9"/>
      <c r="E8" s="16" t="str">
        <f>"Номер подачи заявления об "&amp;IF(numberPr_ch="","утверждении","изменении") &amp; " тарифов"</f>
        <v>Номер подачи заявления об утверждении тарифов</v>
      </c>
      <c r="F8" s="17" t="str">
        <f>IF(numberPr_ch="",IF(numberPr="","",numberPr),numberPr_ch)</f>
        <v>3/1-3828-12</v>
      </c>
      <c r="G8" s="17"/>
      <c r="H8" s="17"/>
      <c r="I8" s="17"/>
      <c r="J8" s="17"/>
      <c r="K8" s="17"/>
      <c r="L8" s="18"/>
      <c r="M8" s="19"/>
    </row>
    <row r="9" spans="1:32">
      <c r="C9" s="8"/>
      <c r="D9" s="9"/>
      <c r="E9" s="13"/>
      <c r="F9" s="13"/>
      <c r="G9" s="13"/>
      <c r="H9" s="13"/>
      <c r="I9" s="13"/>
      <c r="J9" s="13"/>
      <c r="K9" s="14"/>
      <c r="L9" s="15"/>
    </row>
    <row r="10" spans="1:32">
      <c r="C10" s="8"/>
      <c r="D10" s="20" t="s">
        <v>1</v>
      </c>
      <c r="E10" s="20"/>
      <c r="F10" s="20"/>
      <c r="G10" s="20"/>
      <c r="H10" s="20"/>
      <c r="I10" s="20"/>
      <c r="J10" s="20"/>
      <c r="K10" s="20"/>
      <c r="L10" s="21" t="s">
        <v>2</v>
      </c>
    </row>
    <row r="11" spans="1:32">
      <c r="C11" s="8"/>
      <c r="D11" s="22" t="s">
        <v>3</v>
      </c>
      <c r="E11" s="23" t="s">
        <v>4</v>
      </c>
      <c r="F11" s="23" t="s">
        <v>5</v>
      </c>
      <c r="G11" s="24" t="s">
        <v>6</v>
      </c>
      <c r="H11" s="25"/>
      <c r="I11" s="26"/>
      <c r="J11" s="23" t="s">
        <v>7</v>
      </c>
      <c r="K11" s="23" t="s">
        <v>8</v>
      </c>
      <c r="L11" s="21"/>
    </row>
    <row r="12" spans="1:32" ht="15">
      <c r="C12" s="8"/>
      <c r="D12" s="27"/>
      <c r="E12" s="28"/>
      <c r="F12" s="28"/>
      <c r="G12" s="29" t="s">
        <v>9</v>
      </c>
      <c r="H12" s="30"/>
      <c r="I12" s="31" t="s">
        <v>10</v>
      </c>
      <c r="J12" s="28"/>
      <c r="K12" s="28"/>
      <c r="L12" s="21"/>
    </row>
    <row r="13" spans="1:32">
      <c r="C13" s="8"/>
      <c r="D13" s="32" t="s">
        <v>11</v>
      </c>
      <c r="E13" s="32" t="s">
        <v>12</v>
      </c>
      <c r="F13" s="32" t="s">
        <v>13</v>
      </c>
      <c r="G13" s="33" t="s">
        <v>14</v>
      </c>
      <c r="H13" s="33"/>
      <c r="I13" s="32" t="s">
        <v>15</v>
      </c>
      <c r="J13" s="32" t="s">
        <v>16</v>
      </c>
      <c r="K13" s="32" t="s">
        <v>17</v>
      </c>
      <c r="L13" s="32" t="s">
        <v>18</v>
      </c>
    </row>
    <row r="14" spans="1:32" ht="18.75">
      <c r="A14" s="34"/>
      <c r="C14" s="8"/>
      <c r="D14" s="35">
        <v>1</v>
      </c>
      <c r="E14" s="36" t="s">
        <v>19</v>
      </c>
      <c r="F14" s="37"/>
      <c r="G14" s="37"/>
      <c r="H14" s="37"/>
      <c r="I14" s="37"/>
      <c r="J14" s="37"/>
      <c r="K14" s="37"/>
      <c r="L14" s="38"/>
      <c r="M14" s="39"/>
    </row>
    <row r="15" spans="1:32" ht="56.25">
      <c r="A15" s="34"/>
      <c r="C15" s="8"/>
      <c r="D15" s="35" t="s">
        <v>20</v>
      </c>
      <c r="E15" s="40" t="s">
        <v>21</v>
      </c>
      <c r="F15" s="40" t="s">
        <v>21</v>
      </c>
      <c r="G15" s="41" t="s">
        <v>21</v>
      </c>
      <c r="H15" s="42"/>
      <c r="I15" s="40" t="s">
        <v>21</v>
      </c>
      <c r="J15" s="43" t="s">
        <v>22</v>
      </c>
      <c r="K15" s="44" t="s">
        <v>23</v>
      </c>
      <c r="L15" s="45" t="s">
        <v>24</v>
      </c>
      <c r="M15" s="39"/>
    </row>
    <row r="16" spans="1:32" ht="18.75">
      <c r="A16" s="34"/>
      <c r="B16" s="2">
        <v>3</v>
      </c>
      <c r="C16" s="8"/>
      <c r="D16" s="46">
        <v>2</v>
      </c>
      <c r="E16" s="47" t="s">
        <v>25</v>
      </c>
      <c r="F16" s="48"/>
      <c r="G16" s="48"/>
      <c r="H16" s="49"/>
      <c r="I16" s="49"/>
      <c r="J16" s="49" t="s">
        <v>21</v>
      </c>
      <c r="K16" s="49"/>
      <c r="L16" s="50"/>
      <c r="M16" s="39"/>
    </row>
    <row r="17" spans="1:15" ht="30">
      <c r="A17" s="34"/>
      <c r="C17" s="51"/>
      <c r="D17" s="52" t="s">
        <v>26</v>
      </c>
      <c r="E17" s="53" t="str">
        <f>IF('[1]Перечень тарифов'!E21="","наименование отсутствует","" &amp; '[1]Перечень тарифов'!E21 &amp; "")</f>
        <v>Тарифы на услуги по передаче тепловой энергии</v>
      </c>
      <c r="F17" s="54" t="str">
        <f>IF('[1]Перечень тарифов'!J21="","наименование отсутствует","" &amp; '[1]Перечень тарифов'!J21 &amp; "")</f>
        <v>Тариф на услуги по передаче тепловой энергии, теплоносителя, реализуемых на потребительском рынке Новокузнецкого городского округа</v>
      </c>
      <c r="G17" s="40"/>
      <c r="H17" s="55" t="s">
        <v>27</v>
      </c>
      <c r="I17" s="56" t="s">
        <v>28</v>
      </c>
      <c r="J17" s="57" t="s">
        <v>29</v>
      </c>
      <c r="K17" s="40" t="s">
        <v>21</v>
      </c>
      <c r="L17" s="58" t="s">
        <v>30</v>
      </c>
      <c r="M17" s="39"/>
    </row>
    <row r="18" spans="1:15" ht="18.75">
      <c r="A18" s="34"/>
      <c r="C18" s="51"/>
      <c r="D18" s="52"/>
      <c r="E18" s="53"/>
      <c r="F18" s="54"/>
      <c r="G18" s="59"/>
      <c r="H18" s="60" t="s">
        <v>31</v>
      </c>
      <c r="I18" s="61"/>
      <c r="J18" s="61"/>
      <c r="K18" s="62"/>
      <c r="L18" s="63"/>
      <c r="M18" s="39"/>
    </row>
    <row r="19" spans="1:15" ht="18.75">
      <c r="A19" s="34"/>
      <c r="B19" s="2">
        <v>3</v>
      </c>
      <c r="C19" s="8"/>
      <c r="D19" s="64" t="s">
        <v>13</v>
      </c>
      <c r="E19" s="36" t="s">
        <v>32</v>
      </c>
      <c r="F19" s="36"/>
      <c r="G19" s="36"/>
      <c r="H19" s="36"/>
      <c r="I19" s="36"/>
      <c r="J19" s="36"/>
      <c r="K19" s="36"/>
      <c r="L19" s="65"/>
      <c r="M19" s="39"/>
    </row>
    <row r="20" spans="1:15" ht="33.75">
      <c r="A20" s="34"/>
      <c r="C20" s="8"/>
      <c r="D20" s="35" t="s">
        <v>33</v>
      </c>
      <c r="E20" s="40" t="s">
        <v>21</v>
      </c>
      <c r="F20" s="40" t="s">
        <v>21</v>
      </c>
      <c r="G20" s="41" t="s">
        <v>21</v>
      </c>
      <c r="H20" s="42"/>
      <c r="I20" s="40" t="s">
        <v>21</v>
      </c>
      <c r="J20" s="40" t="s">
        <v>21</v>
      </c>
      <c r="K20" s="66" t="s">
        <v>34</v>
      </c>
      <c r="L20" s="45" t="s">
        <v>35</v>
      </c>
      <c r="M20" s="39"/>
    </row>
    <row r="21" spans="1:15" ht="18.75">
      <c r="A21" s="34"/>
      <c r="B21" s="2">
        <v>3</v>
      </c>
      <c r="C21" s="8"/>
      <c r="D21" s="64" t="s">
        <v>14</v>
      </c>
      <c r="E21" s="36" t="s">
        <v>36</v>
      </c>
      <c r="F21" s="36"/>
      <c r="G21" s="36"/>
      <c r="H21" s="36"/>
      <c r="I21" s="36"/>
      <c r="J21" s="36"/>
      <c r="K21" s="36"/>
      <c r="L21" s="65"/>
      <c r="M21" s="39"/>
    </row>
    <row r="22" spans="1:15" ht="18.75">
      <c r="A22" s="34"/>
      <c r="C22" s="51"/>
      <c r="D22" s="52" t="s">
        <v>37</v>
      </c>
      <c r="E22" s="53" t="str">
        <f>IF('[1]Перечень тарифов'!E21="","наименование отсутствует","" &amp; '[1]Перечень тарифов'!E21 &amp; "")</f>
        <v>Тарифы на услуги по передаче тепловой энергии</v>
      </c>
      <c r="F22" s="54" t="str">
        <f>IF('[1]Перечень тарифов'!J21="","наименование отсутствует","" &amp; '[1]Перечень тарифов'!J21 &amp; "")</f>
        <v>Тариф на услуги по передаче тепловой энергии, теплоносителя, реализуемых на потребительском рынке Новокузнецкого городского округа</v>
      </c>
      <c r="G22" s="40"/>
      <c r="H22" s="56" t="s">
        <v>27</v>
      </c>
      <c r="I22" s="56" t="s">
        <v>28</v>
      </c>
      <c r="J22" s="67">
        <v>1072967.9513061529</v>
      </c>
      <c r="K22" s="40" t="s">
        <v>21</v>
      </c>
      <c r="L22" s="58" t="s">
        <v>38</v>
      </c>
      <c r="M22" s="39"/>
    </row>
    <row r="23" spans="1:15" ht="18.75">
      <c r="A23" s="34"/>
      <c r="C23" s="51"/>
      <c r="D23" s="52"/>
      <c r="E23" s="53"/>
      <c r="F23" s="54"/>
      <c r="G23" s="59"/>
      <c r="H23" s="60" t="s">
        <v>31</v>
      </c>
      <c r="I23" s="68"/>
      <c r="J23" s="68"/>
      <c r="K23" s="62"/>
      <c r="L23" s="63"/>
      <c r="M23" s="39"/>
    </row>
    <row r="24" spans="1:15" ht="18.75">
      <c r="A24" s="34"/>
      <c r="C24" s="8"/>
      <c r="D24" s="64" t="s">
        <v>15</v>
      </c>
      <c r="E24" s="36" t="s">
        <v>39</v>
      </c>
      <c r="F24" s="36"/>
      <c r="G24" s="36"/>
      <c r="H24" s="36"/>
      <c r="I24" s="36"/>
      <c r="J24" s="36"/>
      <c r="K24" s="36"/>
      <c r="L24" s="65"/>
      <c r="M24" s="39"/>
    </row>
    <row r="25" spans="1:15" ht="18.75">
      <c r="A25" s="34"/>
      <c r="C25" s="51"/>
      <c r="D25" s="69" t="s">
        <v>40</v>
      </c>
      <c r="E25" s="53" t="str">
        <f>IF('[1]Перечень тарифов'!E21="","наименование отсутствует","" &amp; '[1]Перечень тарифов'!E21 &amp; "")</f>
        <v>Тарифы на услуги по передаче тепловой энергии</v>
      </c>
      <c r="F25" s="54" t="str">
        <f>IF('[1]Перечень тарифов'!J21="","наименование отсутствует","" &amp; '[1]Перечень тарифов'!J21 &amp; "")</f>
        <v>Тариф на услуги по передаче тепловой энергии, теплоносителя, реализуемых на потребительском рынке Новокузнецкого городского округа</v>
      </c>
      <c r="G25" s="40"/>
      <c r="H25" s="55" t="s">
        <v>27</v>
      </c>
      <c r="I25" s="56" t="s">
        <v>28</v>
      </c>
      <c r="J25" s="67">
        <v>2348.1625268812904</v>
      </c>
      <c r="K25" s="40" t="s">
        <v>21</v>
      </c>
      <c r="L25" s="58" t="s">
        <v>41</v>
      </c>
      <c r="M25" s="39"/>
    </row>
    <row r="26" spans="1:15" ht="18.75">
      <c r="A26" s="34"/>
      <c r="C26" s="51"/>
      <c r="D26" s="70"/>
      <c r="E26" s="53"/>
      <c r="F26" s="54"/>
      <c r="G26" s="59"/>
      <c r="H26" s="60" t="s">
        <v>31</v>
      </c>
      <c r="I26" s="68"/>
      <c r="J26" s="68"/>
      <c r="K26" s="62"/>
      <c r="L26" s="63"/>
      <c r="M26" s="39"/>
    </row>
    <row r="27" spans="1:15" ht="18.75">
      <c r="A27" s="34"/>
      <c r="C27" s="8"/>
      <c r="D27" s="64" t="s">
        <v>16</v>
      </c>
      <c r="E27" s="36" t="s">
        <v>42</v>
      </c>
      <c r="F27" s="36"/>
      <c r="G27" s="36"/>
      <c r="H27" s="36"/>
      <c r="I27" s="36"/>
      <c r="J27" s="36"/>
      <c r="K27" s="36"/>
      <c r="L27" s="65"/>
      <c r="M27" s="39"/>
    </row>
    <row r="28" spans="1:15" ht="18.75">
      <c r="A28" s="34"/>
      <c r="C28" s="51"/>
      <c r="D28" s="69" t="s">
        <v>43</v>
      </c>
      <c r="E28" s="53" t="str">
        <f>IF('[1]Перечень тарифов'!E21="","наименование отсутствует","" &amp; '[1]Перечень тарифов'!E21 &amp; "")</f>
        <v>Тарифы на услуги по передаче тепловой энергии</v>
      </c>
      <c r="F28" s="54" t="str">
        <f>IF('[1]Перечень тарифов'!J21="","наименование отсутствует","" &amp; '[1]Перечень тарифов'!J21 &amp; "")</f>
        <v>Тариф на услуги по передаче тепловой энергии, теплоносителя, реализуемых на потребительском рынке Новокузнецкого городского округа</v>
      </c>
      <c r="G28" s="40"/>
      <c r="H28" s="55" t="s">
        <v>27</v>
      </c>
      <c r="I28" s="56" t="s">
        <v>28</v>
      </c>
      <c r="J28" s="67">
        <v>0</v>
      </c>
      <c r="K28" s="40" t="s">
        <v>21</v>
      </c>
      <c r="L28" s="58" t="s">
        <v>44</v>
      </c>
      <c r="M28" s="39"/>
      <c r="O28" s="5" t="s">
        <v>45</v>
      </c>
    </row>
    <row r="29" spans="1:15" ht="18.75">
      <c r="A29" s="34"/>
      <c r="C29" s="51"/>
      <c r="D29" s="70"/>
      <c r="E29" s="53"/>
      <c r="F29" s="54"/>
      <c r="G29" s="59"/>
      <c r="H29" s="60" t="s">
        <v>31</v>
      </c>
      <c r="I29" s="68"/>
      <c r="J29" s="68"/>
      <c r="K29" s="62"/>
      <c r="L29" s="63"/>
      <c r="M29" s="39"/>
    </row>
    <row r="30" spans="1:15" ht="18.75">
      <c r="A30" s="34"/>
      <c r="B30" s="2">
        <v>3</v>
      </c>
      <c r="C30" s="8"/>
      <c r="D30" s="64" t="s">
        <v>17</v>
      </c>
      <c r="E30" s="36" t="s">
        <v>46</v>
      </c>
      <c r="F30" s="36"/>
      <c r="G30" s="36"/>
      <c r="H30" s="36"/>
      <c r="I30" s="36"/>
      <c r="J30" s="36"/>
      <c r="K30" s="36"/>
      <c r="L30" s="65"/>
      <c r="M30" s="39"/>
    </row>
    <row r="31" spans="1:15" ht="18.75">
      <c r="A31" s="34"/>
      <c r="C31" s="51"/>
      <c r="D31" s="69" t="s">
        <v>47</v>
      </c>
      <c r="E31" s="53" t="str">
        <f>IF('[1]Перечень тарифов'!E21="","наименование отсутствует","" &amp; '[1]Перечень тарифов'!E21 &amp; "")</f>
        <v>Тарифы на услуги по передаче тепловой энергии</v>
      </c>
      <c r="F31" s="54" t="str">
        <f>IF('[1]Перечень тарифов'!J21="","наименование отсутствует","" &amp; '[1]Перечень тарифов'!J21 &amp; "")</f>
        <v>Тариф на услуги по передаче тепловой энергии, теплоносителя, реализуемых на потребительском рынке Новокузнецкого городского округа</v>
      </c>
      <c r="G31" s="40"/>
      <c r="H31" s="55" t="s">
        <v>27</v>
      </c>
      <c r="I31" s="56" t="s">
        <v>28</v>
      </c>
      <c r="J31" s="67">
        <v>0</v>
      </c>
      <c r="K31" s="40" t="s">
        <v>21</v>
      </c>
      <c r="L31" s="58" t="s">
        <v>48</v>
      </c>
      <c r="M31" s="39"/>
    </row>
    <row r="32" spans="1:15" ht="18.75">
      <c r="A32" s="34"/>
      <c r="C32" s="51"/>
      <c r="D32" s="70"/>
      <c r="E32" s="53"/>
      <c r="F32" s="54"/>
      <c r="G32" s="59"/>
      <c r="H32" s="60" t="s">
        <v>31</v>
      </c>
      <c r="I32" s="68"/>
      <c r="J32" s="68"/>
      <c r="K32" s="62"/>
      <c r="L32" s="63"/>
      <c r="M32" s="39"/>
    </row>
    <row r="33" spans="1:15" s="71" customFormat="1" ht="11.25">
      <c r="A33" s="34"/>
      <c r="D33" s="72"/>
      <c r="E33" s="72"/>
      <c r="F33" s="72"/>
      <c r="G33" s="72"/>
      <c r="H33" s="72"/>
      <c r="I33" s="72"/>
      <c r="J33" s="72"/>
      <c r="K33" s="72"/>
      <c r="L33" s="72"/>
      <c r="N33" s="73"/>
      <c r="O33" s="73"/>
    </row>
    <row r="34" spans="1:15">
      <c r="D34" s="74">
        <v>1</v>
      </c>
      <c r="E34" s="75" t="s">
        <v>49</v>
      </c>
      <c r="F34" s="75"/>
      <c r="G34" s="75"/>
      <c r="H34" s="75"/>
      <c r="I34" s="75"/>
      <c r="J34" s="75"/>
      <c r="K34" s="75"/>
      <c r="L34" s="75"/>
    </row>
  </sheetData>
  <mergeCells count="48">
    <mergeCell ref="E34:L34"/>
    <mergeCell ref="E30:K30"/>
    <mergeCell ref="C31:C32"/>
    <mergeCell ref="D31:D32"/>
    <mergeCell ref="E31:E32"/>
    <mergeCell ref="F31:F32"/>
    <mergeCell ref="L31:L32"/>
    <mergeCell ref="E27:K27"/>
    <mergeCell ref="C28:C29"/>
    <mergeCell ref="D28:D29"/>
    <mergeCell ref="E28:E29"/>
    <mergeCell ref="F28:F29"/>
    <mergeCell ref="L28:L29"/>
    <mergeCell ref="L22:L23"/>
    <mergeCell ref="E24:K24"/>
    <mergeCell ref="C25:C26"/>
    <mergeCell ref="D25:D26"/>
    <mergeCell ref="E25:E26"/>
    <mergeCell ref="F25:F26"/>
    <mergeCell ref="L25:L26"/>
    <mergeCell ref="G20:H20"/>
    <mergeCell ref="E21:K21"/>
    <mergeCell ref="C22:C23"/>
    <mergeCell ref="D22:D23"/>
    <mergeCell ref="E22:E23"/>
    <mergeCell ref="F22:F23"/>
    <mergeCell ref="C17:C18"/>
    <mergeCell ref="D17:D18"/>
    <mergeCell ref="E17:E18"/>
    <mergeCell ref="F17:F18"/>
    <mergeCell ref="L17:L18"/>
    <mergeCell ref="E19:K19"/>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count="6">
    <dataValidation type="decimal" allowBlank="1" showErrorMessage="1" errorTitle="Ошибка" error="Допускается ввод только действительных чисел!" sqref="J25 J28 J22 J31">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J17">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8:I28 H17:I17 H22:I22 H25:I25 H31:I3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0">
      <formula1>900</formula1>
    </dataValidation>
    <dataValidation type="textLength" operator="lessThanOrEqual" allowBlank="1" showInputMessage="1" showErrorMessage="1" errorTitle="Ошибка" error="Допускается ввод не более 900 символов!" sqref="L25 L28 L16:L17 L22 L31">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s>
  <hyperlinks>
    <hyperlink ref="J15" location="'Форма 4.10.1'!$J$15" tooltip="Кликните по гиперссылке, чтобы перейти по гиперссылке или отредактировать её" display="Постановление№357"/>
    <hyperlink ref="K20" location="'Форма 4.10.1'!$K$20" tooltip="Кликните по гиперссылке, чтобы перейти по гиперссылке или отредактировать её" display="https://portal.eias.ru/Portal/DownloadPage.aspx?type=12&amp;guid=25df333a-a2c0-425d-b76f-dda001f8304b"/>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0"/>
  <sheetViews>
    <sheetView topLeftCell="I4" workbookViewId="0">
      <selection activeCell="J42" sqref="J42"/>
    </sheetView>
  </sheetViews>
  <sheetFormatPr defaultColWidth="10.5703125" defaultRowHeight="11.25"/>
  <cols>
    <col min="1" max="6" width="10.5703125" style="4" hidden="1" customWidth="1"/>
    <col min="7" max="8" width="9.140625" style="1" hidden="1" customWidth="1"/>
    <col min="9" max="9" width="12.7109375" style="4" customWidth="1"/>
    <col min="10" max="10" width="44.7109375" style="4" customWidth="1"/>
    <col min="11" max="11" width="2.140625" style="4" hidden="1" customWidth="1"/>
    <col min="12" max="12" width="23.7109375" style="4" customWidth="1"/>
    <col min="13" max="14" width="23.7109375" style="4" hidden="1" customWidth="1"/>
    <col min="15" max="15" width="11.7109375" style="4" customWidth="1"/>
    <col min="16" max="16" width="3.7109375" style="4" customWidth="1"/>
    <col min="17" max="17" width="11.7109375" style="4" customWidth="1"/>
    <col min="18" max="18" width="8.5703125" style="4" customWidth="1"/>
    <col min="19" max="19" width="23.7109375" style="4" customWidth="1"/>
    <col min="20" max="21" width="23.7109375" style="4" hidden="1" customWidth="1"/>
    <col min="22" max="22" width="11.7109375" style="4" customWidth="1"/>
    <col min="23" max="23" width="3.7109375" style="4" customWidth="1"/>
    <col min="24" max="24" width="11.7109375" style="4" customWidth="1"/>
    <col min="25" max="25" width="8.5703125" style="4" hidden="1" customWidth="1"/>
    <col min="26" max="26" width="4.7109375" style="4" customWidth="1"/>
    <col min="27" max="27" width="115.7109375" style="4" customWidth="1"/>
    <col min="28" max="30" width="10.5703125" style="76"/>
    <col min="31" max="31" width="10.140625" style="76" customWidth="1"/>
    <col min="32" max="38" width="10.5703125" style="76"/>
    <col min="39" max="260" width="10.5703125" style="4"/>
    <col min="261" max="268" width="0" style="4" hidden="1" customWidth="1"/>
    <col min="269" max="271" width="3.7109375" style="4" customWidth="1"/>
    <col min="272" max="272" width="12.7109375" style="4" customWidth="1"/>
    <col min="273" max="273" width="47.42578125" style="4" customWidth="1"/>
    <col min="274" max="277" width="0" style="4" hidden="1" customWidth="1"/>
    <col min="278" max="278" width="11.7109375" style="4" customWidth="1"/>
    <col min="279" max="279" width="6.42578125" style="4" bestFit="1" customWidth="1"/>
    <col min="280" max="280" width="11.7109375" style="4" customWidth="1"/>
    <col min="281" max="281" width="0" style="4" hidden="1" customWidth="1"/>
    <col min="282" max="282" width="3.7109375" style="4" customWidth="1"/>
    <col min="283" max="283" width="11.140625" style="4" bestFit="1" customWidth="1"/>
    <col min="284" max="286" width="10.5703125" style="4"/>
    <col min="287" max="287" width="10.140625" style="4" customWidth="1"/>
    <col min="288" max="516" width="10.5703125" style="4"/>
    <col min="517" max="524" width="0" style="4" hidden="1" customWidth="1"/>
    <col min="525" max="527" width="3.7109375" style="4" customWidth="1"/>
    <col min="528" max="528" width="12.7109375" style="4" customWidth="1"/>
    <col min="529" max="529" width="47.42578125" style="4" customWidth="1"/>
    <col min="530" max="533" width="0" style="4" hidden="1" customWidth="1"/>
    <col min="534" max="534" width="11.7109375" style="4" customWidth="1"/>
    <col min="535" max="535" width="6.42578125" style="4" bestFit="1" customWidth="1"/>
    <col min="536" max="536" width="11.7109375" style="4" customWidth="1"/>
    <col min="537" max="537" width="0" style="4" hidden="1" customWidth="1"/>
    <col min="538" max="538" width="3.7109375" style="4" customWidth="1"/>
    <col min="539" max="539" width="11.140625" style="4" bestFit="1" customWidth="1"/>
    <col min="540" max="542" width="10.5703125" style="4"/>
    <col min="543" max="543" width="10.140625" style="4" customWidth="1"/>
    <col min="544" max="772" width="10.5703125" style="4"/>
    <col min="773" max="780" width="0" style="4" hidden="1" customWidth="1"/>
    <col min="781" max="783" width="3.7109375" style="4" customWidth="1"/>
    <col min="784" max="784" width="12.7109375" style="4" customWidth="1"/>
    <col min="785" max="785" width="47.42578125" style="4" customWidth="1"/>
    <col min="786" max="789" width="0" style="4" hidden="1" customWidth="1"/>
    <col min="790" max="790" width="11.7109375" style="4" customWidth="1"/>
    <col min="791" max="791" width="6.42578125" style="4" bestFit="1" customWidth="1"/>
    <col min="792" max="792" width="11.7109375" style="4" customWidth="1"/>
    <col min="793" max="793" width="0" style="4" hidden="1" customWidth="1"/>
    <col min="794" max="794" width="3.7109375" style="4" customWidth="1"/>
    <col min="795" max="795" width="11.140625" style="4" bestFit="1" customWidth="1"/>
    <col min="796" max="798" width="10.5703125" style="4"/>
    <col min="799" max="799" width="10.140625" style="4" customWidth="1"/>
    <col min="800" max="1028" width="10.5703125" style="4"/>
    <col min="1029" max="1036" width="0" style="4" hidden="1" customWidth="1"/>
    <col min="1037" max="1039" width="3.7109375" style="4" customWidth="1"/>
    <col min="1040" max="1040" width="12.7109375" style="4" customWidth="1"/>
    <col min="1041" max="1041" width="47.42578125" style="4" customWidth="1"/>
    <col min="1042" max="1045" width="0" style="4" hidden="1" customWidth="1"/>
    <col min="1046" max="1046" width="11.7109375" style="4" customWidth="1"/>
    <col min="1047" max="1047" width="6.42578125" style="4" bestFit="1" customWidth="1"/>
    <col min="1048" max="1048" width="11.7109375" style="4" customWidth="1"/>
    <col min="1049" max="1049" width="0" style="4" hidden="1" customWidth="1"/>
    <col min="1050" max="1050" width="3.7109375" style="4" customWidth="1"/>
    <col min="1051" max="1051" width="11.140625" style="4" bestFit="1" customWidth="1"/>
    <col min="1052" max="1054" width="10.5703125" style="4"/>
    <col min="1055" max="1055" width="10.140625" style="4" customWidth="1"/>
    <col min="1056" max="1284" width="10.5703125" style="4"/>
    <col min="1285" max="1292" width="0" style="4" hidden="1" customWidth="1"/>
    <col min="1293" max="1295" width="3.7109375" style="4" customWidth="1"/>
    <col min="1296" max="1296" width="12.7109375" style="4" customWidth="1"/>
    <col min="1297" max="1297" width="47.42578125" style="4" customWidth="1"/>
    <col min="1298" max="1301" width="0" style="4" hidden="1" customWidth="1"/>
    <col min="1302" max="1302" width="11.7109375" style="4" customWidth="1"/>
    <col min="1303" max="1303" width="6.42578125" style="4" bestFit="1" customWidth="1"/>
    <col min="1304" max="1304" width="11.7109375" style="4" customWidth="1"/>
    <col min="1305" max="1305" width="0" style="4" hidden="1" customWidth="1"/>
    <col min="1306" max="1306" width="3.7109375" style="4" customWidth="1"/>
    <col min="1307" max="1307" width="11.140625" style="4" bestFit="1" customWidth="1"/>
    <col min="1308" max="1310" width="10.5703125" style="4"/>
    <col min="1311" max="1311" width="10.140625" style="4" customWidth="1"/>
    <col min="1312" max="1540" width="10.5703125" style="4"/>
    <col min="1541" max="1548" width="0" style="4" hidden="1" customWidth="1"/>
    <col min="1549" max="1551" width="3.7109375" style="4" customWidth="1"/>
    <col min="1552" max="1552" width="12.7109375" style="4" customWidth="1"/>
    <col min="1553" max="1553" width="47.42578125" style="4" customWidth="1"/>
    <col min="1554" max="1557" width="0" style="4" hidden="1" customWidth="1"/>
    <col min="1558" max="1558" width="11.7109375" style="4" customWidth="1"/>
    <col min="1559" max="1559" width="6.42578125" style="4" bestFit="1" customWidth="1"/>
    <col min="1560" max="1560" width="11.7109375" style="4" customWidth="1"/>
    <col min="1561" max="1561" width="0" style="4" hidden="1" customWidth="1"/>
    <col min="1562" max="1562" width="3.7109375" style="4" customWidth="1"/>
    <col min="1563" max="1563" width="11.140625" style="4" bestFit="1" customWidth="1"/>
    <col min="1564" max="1566" width="10.5703125" style="4"/>
    <col min="1567" max="1567" width="10.140625" style="4" customWidth="1"/>
    <col min="1568" max="1796" width="10.5703125" style="4"/>
    <col min="1797" max="1804" width="0" style="4" hidden="1" customWidth="1"/>
    <col min="1805" max="1807" width="3.7109375" style="4" customWidth="1"/>
    <col min="1808" max="1808" width="12.7109375" style="4" customWidth="1"/>
    <col min="1809" max="1809" width="47.42578125" style="4" customWidth="1"/>
    <col min="1810" max="1813" width="0" style="4" hidden="1" customWidth="1"/>
    <col min="1814" max="1814" width="11.7109375" style="4" customWidth="1"/>
    <col min="1815" max="1815" width="6.42578125" style="4" bestFit="1" customWidth="1"/>
    <col min="1816" max="1816" width="11.7109375" style="4" customWidth="1"/>
    <col min="1817" max="1817" width="0" style="4" hidden="1" customWidth="1"/>
    <col min="1818" max="1818" width="3.7109375" style="4" customWidth="1"/>
    <col min="1819" max="1819" width="11.140625" style="4" bestFit="1" customWidth="1"/>
    <col min="1820" max="1822" width="10.5703125" style="4"/>
    <col min="1823" max="1823" width="10.140625" style="4" customWidth="1"/>
    <col min="1824" max="2052" width="10.5703125" style="4"/>
    <col min="2053" max="2060" width="0" style="4" hidden="1" customWidth="1"/>
    <col min="2061" max="2063" width="3.7109375" style="4" customWidth="1"/>
    <col min="2064" max="2064" width="12.7109375" style="4" customWidth="1"/>
    <col min="2065" max="2065" width="47.42578125" style="4" customWidth="1"/>
    <col min="2066" max="2069" width="0" style="4" hidden="1" customWidth="1"/>
    <col min="2070" max="2070" width="11.7109375" style="4" customWidth="1"/>
    <col min="2071" max="2071" width="6.42578125" style="4" bestFit="1" customWidth="1"/>
    <col min="2072" max="2072" width="11.7109375" style="4" customWidth="1"/>
    <col min="2073" max="2073" width="0" style="4" hidden="1" customWidth="1"/>
    <col min="2074" max="2074" width="3.7109375" style="4" customWidth="1"/>
    <col min="2075" max="2075" width="11.140625" style="4" bestFit="1" customWidth="1"/>
    <col min="2076" max="2078" width="10.5703125" style="4"/>
    <col min="2079" max="2079" width="10.140625" style="4" customWidth="1"/>
    <col min="2080" max="2308" width="10.5703125" style="4"/>
    <col min="2309" max="2316" width="0" style="4" hidden="1" customWidth="1"/>
    <col min="2317" max="2319" width="3.7109375" style="4" customWidth="1"/>
    <col min="2320" max="2320" width="12.7109375" style="4" customWidth="1"/>
    <col min="2321" max="2321" width="47.42578125" style="4" customWidth="1"/>
    <col min="2322" max="2325" width="0" style="4" hidden="1" customWidth="1"/>
    <col min="2326" max="2326" width="11.7109375" style="4" customWidth="1"/>
    <col min="2327" max="2327" width="6.42578125" style="4" bestFit="1" customWidth="1"/>
    <col min="2328" max="2328" width="11.7109375" style="4" customWidth="1"/>
    <col min="2329" max="2329" width="0" style="4" hidden="1" customWidth="1"/>
    <col min="2330" max="2330" width="3.7109375" style="4" customWidth="1"/>
    <col min="2331" max="2331" width="11.140625" style="4" bestFit="1" customWidth="1"/>
    <col min="2332" max="2334" width="10.5703125" style="4"/>
    <col min="2335" max="2335" width="10.140625" style="4" customWidth="1"/>
    <col min="2336" max="2564" width="10.5703125" style="4"/>
    <col min="2565" max="2572" width="0" style="4" hidden="1" customWidth="1"/>
    <col min="2573" max="2575" width="3.7109375" style="4" customWidth="1"/>
    <col min="2576" max="2576" width="12.7109375" style="4" customWidth="1"/>
    <col min="2577" max="2577" width="47.42578125" style="4" customWidth="1"/>
    <col min="2578" max="2581" width="0" style="4" hidden="1" customWidth="1"/>
    <col min="2582" max="2582" width="11.7109375" style="4" customWidth="1"/>
    <col min="2583" max="2583" width="6.42578125" style="4" bestFit="1" customWidth="1"/>
    <col min="2584" max="2584" width="11.7109375" style="4" customWidth="1"/>
    <col min="2585" max="2585" width="0" style="4" hidden="1" customWidth="1"/>
    <col min="2586" max="2586" width="3.7109375" style="4" customWidth="1"/>
    <col min="2587" max="2587" width="11.140625" style="4" bestFit="1" customWidth="1"/>
    <col min="2588" max="2590" width="10.5703125" style="4"/>
    <col min="2591" max="2591" width="10.140625" style="4" customWidth="1"/>
    <col min="2592" max="2820" width="10.5703125" style="4"/>
    <col min="2821" max="2828" width="0" style="4" hidden="1" customWidth="1"/>
    <col min="2829" max="2831" width="3.7109375" style="4" customWidth="1"/>
    <col min="2832" max="2832" width="12.7109375" style="4" customWidth="1"/>
    <col min="2833" max="2833" width="47.42578125" style="4" customWidth="1"/>
    <col min="2834" max="2837" width="0" style="4" hidden="1" customWidth="1"/>
    <col min="2838" max="2838" width="11.7109375" style="4" customWidth="1"/>
    <col min="2839" max="2839" width="6.42578125" style="4" bestFit="1" customWidth="1"/>
    <col min="2840" max="2840" width="11.7109375" style="4" customWidth="1"/>
    <col min="2841" max="2841" width="0" style="4" hidden="1" customWidth="1"/>
    <col min="2842" max="2842" width="3.7109375" style="4" customWidth="1"/>
    <col min="2843" max="2843" width="11.140625" style="4" bestFit="1" customWidth="1"/>
    <col min="2844" max="2846" width="10.5703125" style="4"/>
    <col min="2847" max="2847" width="10.140625" style="4" customWidth="1"/>
    <col min="2848" max="3076" width="10.5703125" style="4"/>
    <col min="3077" max="3084" width="0" style="4" hidden="1" customWidth="1"/>
    <col min="3085" max="3087" width="3.7109375" style="4" customWidth="1"/>
    <col min="3088" max="3088" width="12.7109375" style="4" customWidth="1"/>
    <col min="3089" max="3089" width="47.42578125" style="4" customWidth="1"/>
    <col min="3090" max="3093" width="0" style="4" hidden="1" customWidth="1"/>
    <col min="3094" max="3094" width="11.7109375" style="4" customWidth="1"/>
    <col min="3095" max="3095" width="6.42578125" style="4" bestFit="1" customWidth="1"/>
    <col min="3096" max="3096" width="11.7109375" style="4" customWidth="1"/>
    <col min="3097" max="3097" width="0" style="4" hidden="1" customWidth="1"/>
    <col min="3098" max="3098" width="3.7109375" style="4" customWidth="1"/>
    <col min="3099" max="3099" width="11.140625" style="4" bestFit="1" customWidth="1"/>
    <col min="3100" max="3102" width="10.5703125" style="4"/>
    <col min="3103" max="3103" width="10.140625" style="4" customWidth="1"/>
    <col min="3104" max="3332" width="10.5703125" style="4"/>
    <col min="3333" max="3340" width="0" style="4" hidden="1" customWidth="1"/>
    <col min="3341" max="3343" width="3.7109375" style="4" customWidth="1"/>
    <col min="3344" max="3344" width="12.7109375" style="4" customWidth="1"/>
    <col min="3345" max="3345" width="47.42578125" style="4" customWidth="1"/>
    <col min="3346" max="3349" width="0" style="4" hidden="1" customWidth="1"/>
    <col min="3350" max="3350" width="11.7109375" style="4" customWidth="1"/>
    <col min="3351" max="3351" width="6.42578125" style="4" bestFit="1" customWidth="1"/>
    <col min="3352" max="3352" width="11.7109375" style="4" customWidth="1"/>
    <col min="3353" max="3353" width="0" style="4" hidden="1" customWidth="1"/>
    <col min="3354" max="3354" width="3.7109375" style="4" customWidth="1"/>
    <col min="3355" max="3355" width="11.140625" style="4" bestFit="1" customWidth="1"/>
    <col min="3356" max="3358" width="10.5703125" style="4"/>
    <col min="3359" max="3359" width="10.140625" style="4" customWidth="1"/>
    <col min="3360" max="3588" width="10.5703125" style="4"/>
    <col min="3589" max="3596" width="0" style="4" hidden="1" customWidth="1"/>
    <col min="3597" max="3599" width="3.7109375" style="4" customWidth="1"/>
    <col min="3600" max="3600" width="12.7109375" style="4" customWidth="1"/>
    <col min="3601" max="3601" width="47.42578125" style="4" customWidth="1"/>
    <col min="3602" max="3605" width="0" style="4" hidden="1" customWidth="1"/>
    <col min="3606" max="3606" width="11.7109375" style="4" customWidth="1"/>
    <col min="3607" max="3607" width="6.42578125" style="4" bestFit="1" customWidth="1"/>
    <col min="3608" max="3608" width="11.7109375" style="4" customWidth="1"/>
    <col min="3609" max="3609" width="0" style="4" hidden="1" customWidth="1"/>
    <col min="3610" max="3610" width="3.7109375" style="4" customWidth="1"/>
    <col min="3611" max="3611" width="11.140625" style="4" bestFit="1" customWidth="1"/>
    <col min="3612" max="3614" width="10.5703125" style="4"/>
    <col min="3615" max="3615" width="10.140625" style="4" customWidth="1"/>
    <col min="3616" max="3844" width="10.5703125" style="4"/>
    <col min="3845" max="3852" width="0" style="4" hidden="1" customWidth="1"/>
    <col min="3853" max="3855" width="3.7109375" style="4" customWidth="1"/>
    <col min="3856" max="3856" width="12.7109375" style="4" customWidth="1"/>
    <col min="3857" max="3857" width="47.42578125" style="4" customWidth="1"/>
    <col min="3858" max="3861" width="0" style="4" hidden="1" customWidth="1"/>
    <col min="3862" max="3862" width="11.7109375" style="4" customWidth="1"/>
    <col min="3863" max="3863" width="6.42578125" style="4" bestFit="1" customWidth="1"/>
    <col min="3864" max="3864" width="11.7109375" style="4" customWidth="1"/>
    <col min="3865" max="3865" width="0" style="4" hidden="1" customWidth="1"/>
    <col min="3866" max="3866" width="3.7109375" style="4" customWidth="1"/>
    <col min="3867" max="3867" width="11.140625" style="4" bestFit="1" customWidth="1"/>
    <col min="3868" max="3870" width="10.5703125" style="4"/>
    <col min="3871" max="3871" width="10.140625" style="4" customWidth="1"/>
    <col min="3872" max="4100" width="10.5703125" style="4"/>
    <col min="4101" max="4108" width="0" style="4" hidden="1" customWidth="1"/>
    <col min="4109" max="4111" width="3.7109375" style="4" customWidth="1"/>
    <col min="4112" max="4112" width="12.7109375" style="4" customWidth="1"/>
    <col min="4113" max="4113" width="47.42578125" style="4" customWidth="1"/>
    <col min="4114" max="4117" width="0" style="4" hidden="1" customWidth="1"/>
    <col min="4118" max="4118" width="11.7109375" style="4" customWidth="1"/>
    <col min="4119" max="4119" width="6.42578125" style="4" bestFit="1" customWidth="1"/>
    <col min="4120" max="4120" width="11.7109375" style="4" customWidth="1"/>
    <col min="4121" max="4121" width="0" style="4" hidden="1" customWidth="1"/>
    <col min="4122" max="4122" width="3.7109375" style="4" customWidth="1"/>
    <col min="4123" max="4123" width="11.140625" style="4" bestFit="1" customWidth="1"/>
    <col min="4124" max="4126" width="10.5703125" style="4"/>
    <col min="4127" max="4127" width="10.140625" style="4" customWidth="1"/>
    <col min="4128" max="4356" width="10.5703125" style="4"/>
    <col min="4357" max="4364" width="0" style="4" hidden="1" customWidth="1"/>
    <col min="4365" max="4367" width="3.7109375" style="4" customWidth="1"/>
    <col min="4368" max="4368" width="12.7109375" style="4" customWidth="1"/>
    <col min="4369" max="4369" width="47.42578125" style="4" customWidth="1"/>
    <col min="4370" max="4373" width="0" style="4" hidden="1" customWidth="1"/>
    <col min="4374" max="4374" width="11.7109375" style="4" customWidth="1"/>
    <col min="4375" max="4375" width="6.42578125" style="4" bestFit="1" customWidth="1"/>
    <col min="4376" max="4376" width="11.7109375" style="4" customWidth="1"/>
    <col min="4377" max="4377" width="0" style="4" hidden="1" customWidth="1"/>
    <col min="4378" max="4378" width="3.7109375" style="4" customWidth="1"/>
    <col min="4379" max="4379" width="11.140625" style="4" bestFit="1" customWidth="1"/>
    <col min="4380" max="4382" width="10.5703125" style="4"/>
    <col min="4383" max="4383" width="10.140625" style="4" customWidth="1"/>
    <col min="4384" max="4612" width="10.5703125" style="4"/>
    <col min="4613" max="4620" width="0" style="4" hidden="1" customWidth="1"/>
    <col min="4621" max="4623" width="3.7109375" style="4" customWidth="1"/>
    <col min="4624" max="4624" width="12.7109375" style="4" customWidth="1"/>
    <col min="4625" max="4625" width="47.42578125" style="4" customWidth="1"/>
    <col min="4626" max="4629" width="0" style="4" hidden="1" customWidth="1"/>
    <col min="4630" max="4630" width="11.7109375" style="4" customWidth="1"/>
    <col min="4631" max="4631" width="6.42578125" style="4" bestFit="1" customWidth="1"/>
    <col min="4632" max="4632" width="11.7109375" style="4" customWidth="1"/>
    <col min="4633" max="4633" width="0" style="4" hidden="1" customWidth="1"/>
    <col min="4634" max="4634" width="3.7109375" style="4" customWidth="1"/>
    <col min="4635" max="4635" width="11.140625" style="4" bestFit="1" customWidth="1"/>
    <col min="4636" max="4638" width="10.5703125" style="4"/>
    <col min="4639" max="4639" width="10.140625" style="4" customWidth="1"/>
    <col min="4640" max="4868" width="10.5703125" style="4"/>
    <col min="4869" max="4876" width="0" style="4" hidden="1" customWidth="1"/>
    <col min="4877" max="4879" width="3.7109375" style="4" customWidth="1"/>
    <col min="4880" max="4880" width="12.7109375" style="4" customWidth="1"/>
    <col min="4881" max="4881" width="47.42578125" style="4" customWidth="1"/>
    <col min="4882" max="4885" width="0" style="4" hidden="1" customWidth="1"/>
    <col min="4886" max="4886" width="11.7109375" style="4" customWidth="1"/>
    <col min="4887" max="4887" width="6.42578125" style="4" bestFit="1" customWidth="1"/>
    <col min="4888" max="4888" width="11.7109375" style="4" customWidth="1"/>
    <col min="4889" max="4889" width="0" style="4" hidden="1" customWidth="1"/>
    <col min="4890" max="4890" width="3.7109375" style="4" customWidth="1"/>
    <col min="4891" max="4891" width="11.140625" style="4" bestFit="1" customWidth="1"/>
    <col min="4892" max="4894" width="10.5703125" style="4"/>
    <col min="4895" max="4895" width="10.140625" style="4" customWidth="1"/>
    <col min="4896" max="5124" width="10.5703125" style="4"/>
    <col min="5125" max="5132" width="0" style="4" hidden="1" customWidth="1"/>
    <col min="5133" max="5135" width="3.7109375" style="4" customWidth="1"/>
    <col min="5136" max="5136" width="12.7109375" style="4" customWidth="1"/>
    <col min="5137" max="5137" width="47.42578125" style="4" customWidth="1"/>
    <col min="5138" max="5141" width="0" style="4" hidden="1" customWidth="1"/>
    <col min="5142" max="5142" width="11.7109375" style="4" customWidth="1"/>
    <col min="5143" max="5143" width="6.42578125" style="4" bestFit="1" customWidth="1"/>
    <col min="5144" max="5144" width="11.7109375" style="4" customWidth="1"/>
    <col min="5145" max="5145" width="0" style="4" hidden="1" customWidth="1"/>
    <col min="5146" max="5146" width="3.7109375" style="4" customWidth="1"/>
    <col min="5147" max="5147" width="11.140625" style="4" bestFit="1" customWidth="1"/>
    <col min="5148" max="5150" width="10.5703125" style="4"/>
    <col min="5151" max="5151" width="10.140625" style="4" customWidth="1"/>
    <col min="5152" max="5380" width="10.5703125" style="4"/>
    <col min="5381" max="5388" width="0" style="4" hidden="1" customWidth="1"/>
    <col min="5389" max="5391" width="3.7109375" style="4" customWidth="1"/>
    <col min="5392" max="5392" width="12.7109375" style="4" customWidth="1"/>
    <col min="5393" max="5393" width="47.42578125" style="4" customWidth="1"/>
    <col min="5394" max="5397" width="0" style="4" hidden="1" customWidth="1"/>
    <col min="5398" max="5398" width="11.7109375" style="4" customWidth="1"/>
    <col min="5399" max="5399" width="6.42578125" style="4" bestFit="1" customWidth="1"/>
    <col min="5400" max="5400" width="11.7109375" style="4" customWidth="1"/>
    <col min="5401" max="5401" width="0" style="4" hidden="1" customWidth="1"/>
    <col min="5402" max="5402" width="3.7109375" style="4" customWidth="1"/>
    <col min="5403" max="5403" width="11.140625" style="4" bestFit="1" customWidth="1"/>
    <col min="5404" max="5406" width="10.5703125" style="4"/>
    <col min="5407" max="5407" width="10.140625" style="4" customWidth="1"/>
    <col min="5408" max="5636" width="10.5703125" style="4"/>
    <col min="5637" max="5644" width="0" style="4" hidden="1" customWidth="1"/>
    <col min="5645" max="5647" width="3.7109375" style="4" customWidth="1"/>
    <col min="5648" max="5648" width="12.7109375" style="4" customWidth="1"/>
    <col min="5649" max="5649" width="47.42578125" style="4" customWidth="1"/>
    <col min="5650" max="5653" width="0" style="4" hidden="1" customWidth="1"/>
    <col min="5654" max="5654" width="11.7109375" style="4" customWidth="1"/>
    <col min="5655" max="5655" width="6.42578125" style="4" bestFit="1" customWidth="1"/>
    <col min="5656" max="5656" width="11.7109375" style="4" customWidth="1"/>
    <col min="5657" max="5657" width="0" style="4" hidden="1" customWidth="1"/>
    <col min="5658" max="5658" width="3.7109375" style="4" customWidth="1"/>
    <col min="5659" max="5659" width="11.140625" style="4" bestFit="1" customWidth="1"/>
    <col min="5660" max="5662" width="10.5703125" style="4"/>
    <col min="5663" max="5663" width="10.140625" style="4" customWidth="1"/>
    <col min="5664" max="5892" width="10.5703125" style="4"/>
    <col min="5893" max="5900" width="0" style="4" hidden="1" customWidth="1"/>
    <col min="5901" max="5903" width="3.7109375" style="4" customWidth="1"/>
    <col min="5904" max="5904" width="12.7109375" style="4" customWidth="1"/>
    <col min="5905" max="5905" width="47.42578125" style="4" customWidth="1"/>
    <col min="5906" max="5909" width="0" style="4" hidden="1" customWidth="1"/>
    <col min="5910" max="5910" width="11.7109375" style="4" customWidth="1"/>
    <col min="5911" max="5911" width="6.42578125" style="4" bestFit="1" customWidth="1"/>
    <col min="5912" max="5912" width="11.7109375" style="4" customWidth="1"/>
    <col min="5913" max="5913" width="0" style="4" hidden="1" customWidth="1"/>
    <col min="5914" max="5914" width="3.7109375" style="4" customWidth="1"/>
    <col min="5915" max="5915" width="11.140625" style="4" bestFit="1" customWidth="1"/>
    <col min="5916" max="5918" width="10.5703125" style="4"/>
    <col min="5919" max="5919" width="10.140625" style="4" customWidth="1"/>
    <col min="5920" max="6148" width="10.5703125" style="4"/>
    <col min="6149" max="6156" width="0" style="4" hidden="1" customWidth="1"/>
    <col min="6157" max="6159" width="3.7109375" style="4" customWidth="1"/>
    <col min="6160" max="6160" width="12.7109375" style="4" customWidth="1"/>
    <col min="6161" max="6161" width="47.42578125" style="4" customWidth="1"/>
    <col min="6162" max="6165" width="0" style="4" hidden="1" customWidth="1"/>
    <col min="6166" max="6166" width="11.7109375" style="4" customWidth="1"/>
    <col min="6167" max="6167" width="6.42578125" style="4" bestFit="1" customWidth="1"/>
    <col min="6168" max="6168" width="11.7109375" style="4" customWidth="1"/>
    <col min="6169" max="6169" width="0" style="4" hidden="1" customWidth="1"/>
    <col min="6170" max="6170" width="3.7109375" style="4" customWidth="1"/>
    <col min="6171" max="6171" width="11.140625" style="4" bestFit="1" customWidth="1"/>
    <col min="6172" max="6174" width="10.5703125" style="4"/>
    <col min="6175" max="6175" width="10.140625" style="4" customWidth="1"/>
    <col min="6176" max="6404" width="10.5703125" style="4"/>
    <col min="6405" max="6412" width="0" style="4" hidden="1" customWidth="1"/>
    <col min="6413" max="6415" width="3.7109375" style="4" customWidth="1"/>
    <col min="6416" max="6416" width="12.7109375" style="4" customWidth="1"/>
    <col min="6417" max="6417" width="47.42578125" style="4" customWidth="1"/>
    <col min="6418" max="6421" width="0" style="4" hidden="1" customWidth="1"/>
    <col min="6422" max="6422" width="11.7109375" style="4" customWidth="1"/>
    <col min="6423" max="6423" width="6.42578125" style="4" bestFit="1" customWidth="1"/>
    <col min="6424" max="6424" width="11.7109375" style="4" customWidth="1"/>
    <col min="6425" max="6425" width="0" style="4" hidden="1" customWidth="1"/>
    <col min="6426" max="6426" width="3.7109375" style="4" customWidth="1"/>
    <col min="6427" max="6427" width="11.140625" style="4" bestFit="1" customWidth="1"/>
    <col min="6428" max="6430" width="10.5703125" style="4"/>
    <col min="6431" max="6431" width="10.140625" style="4" customWidth="1"/>
    <col min="6432" max="6660" width="10.5703125" style="4"/>
    <col min="6661" max="6668" width="0" style="4" hidden="1" customWidth="1"/>
    <col min="6669" max="6671" width="3.7109375" style="4" customWidth="1"/>
    <col min="6672" max="6672" width="12.7109375" style="4" customWidth="1"/>
    <col min="6673" max="6673" width="47.42578125" style="4" customWidth="1"/>
    <col min="6674" max="6677" width="0" style="4" hidden="1" customWidth="1"/>
    <col min="6678" max="6678" width="11.7109375" style="4" customWidth="1"/>
    <col min="6679" max="6679" width="6.42578125" style="4" bestFit="1" customWidth="1"/>
    <col min="6680" max="6680" width="11.7109375" style="4" customWidth="1"/>
    <col min="6681" max="6681" width="0" style="4" hidden="1" customWidth="1"/>
    <col min="6682" max="6682" width="3.7109375" style="4" customWidth="1"/>
    <col min="6683" max="6683" width="11.140625" style="4" bestFit="1" customWidth="1"/>
    <col min="6684" max="6686" width="10.5703125" style="4"/>
    <col min="6687" max="6687" width="10.140625" style="4" customWidth="1"/>
    <col min="6688" max="6916" width="10.5703125" style="4"/>
    <col min="6917" max="6924" width="0" style="4" hidden="1" customWidth="1"/>
    <col min="6925" max="6927" width="3.7109375" style="4" customWidth="1"/>
    <col min="6928" max="6928" width="12.7109375" style="4" customWidth="1"/>
    <col min="6929" max="6929" width="47.42578125" style="4" customWidth="1"/>
    <col min="6930" max="6933" width="0" style="4" hidden="1" customWidth="1"/>
    <col min="6934" max="6934" width="11.7109375" style="4" customWidth="1"/>
    <col min="6935" max="6935" width="6.42578125" style="4" bestFit="1" customWidth="1"/>
    <col min="6936" max="6936" width="11.7109375" style="4" customWidth="1"/>
    <col min="6937" max="6937" width="0" style="4" hidden="1" customWidth="1"/>
    <col min="6938" max="6938" width="3.7109375" style="4" customWidth="1"/>
    <col min="6939" max="6939" width="11.140625" style="4" bestFit="1" customWidth="1"/>
    <col min="6940" max="6942" width="10.5703125" style="4"/>
    <col min="6943" max="6943" width="10.140625" style="4" customWidth="1"/>
    <col min="6944" max="7172" width="10.5703125" style="4"/>
    <col min="7173" max="7180" width="0" style="4" hidden="1" customWidth="1"/>
    <col min="7181" max="7183" width="3.7109375" style="4" customWidth="1"/>
    <col min="7184" max="7184" width="12.7109375" style="4" customWidth="1"/>
    <col min="7185" max="7185" width="47.42578125" style="4" customWidth="1"/>
    <col min="7186" max="7189" width="0" style="4" hidden="1" customWidth="1"/>
    <col min="7190" max="7190" width="11.7109375" style="4" customWidth="1"/>
    <col min="7191" max="7191" width="6.42578125" style="4" bestFit="1" customWidth="1"/>
    <col min="7192" max="7192" width="11.7109375" style="4" customWidth="1"/>
    <col min="7193" max="7193" width="0" style="4" hidden="1" customWidth="1"/>
    <col min="7194" max="7194" width="3.7109375" style="4" customWidth="1"/>
    <col min="7195" max="7195" width="11.140625" style="4" bestFit="1" customWidth="1"/>
    <col min="7196" max="7198" width="10.5703125" style="4"/>
    <col min="7199" max="7199" width="10.140625" style="4" customWidth="1"/>
    <col min="7200" max="7428" width="10.5703125" style="4"/>
    <col min="7429" max="7436" width="0" style="4" hidden="1" customWidth="1"/>
    <col min="7437" max="7439" width="3.7109375" style="4" customWidth="1"/>
    <col min="7440" max="7440" width="12.7109375" style="4" customWidth="1"/>
    <col min="7441" max="7441" width="47.42578125" style="4" customWidth="1"/>
    <col min="7442" max="7445" width="0" style="4" hidden="1" customWidth="1"/>
    <col min="7446" max="7446" width="11.7109375" style="4" customWidth="1"/>
    <col min="7447" max="7447" width="6.42578125" style="4" bestFit="1" customWidth="1"/>
    <col min="7448" max="7448" width="11.7109375" style="4" customWidth="1"/>
    <col min="7449" max="7449" width="0" style="4" hidden="1" customWidth="1"/>
    <col min="7450" max="7450" width="3.7109375" style="4" customWidth="1"/>
    <col min="7451" max="7451" width="11.140625" style="4" bestFit="1" customWidth="1"/>
    <col min="7452" max="7454" width="10.5703125" style="4"/>
    <col min="7455" max="7455" width="10.140625" style="4" customWidth="1"/>
    <col min="7456" max="7684" width="10.5703125" style="4"/>
    <col min="7685" max="7692" width="0" style="4" hidden="1" customWidth="1"/>
    <col min="7693" max="7695" width="3.7109375" style="4" customWidth="1"/>
    <col min="7696" max="7696" width="12.7109375" style="4" customWidth="1"/>
    <col min="7697" max="7697" width="47.42578125" style="4" customWidth="1"/>
    <col min="7698" max="7701" width="0" style="4" hidden="1" customWidth="1"/>
    <col min="7702" max="7702" width="11.7109375" style="4" customWidth="1"/>
    <col min="7703" max="7703" width="6.42578125" style="4" bestFit="1" customWidth="1"/>
    <col min="7704" max="7704" width="11.7109375" style="4" customWidth="1"/>
    <col min="7705" max="7705" width="0" style="4" hidden="1" customWidth="1"/>
    <col min="7706" max="7706" width="3.7109375" style="4" customWidth="1"/>
    <col min="7707" max="7707" width="11.140625" style="4" bestFit="1" customWidth="1"/>
    <col min="7708" max="7710" width="10.5703125" style="4"/>
    <col min="7711" max="7711" width="10.140625" style="4" customWidth="1"/>
    <col min="7712" max="7940" width="10.5703125" style="4"/>
    <col min="7941" max="7948" width="0" style="4" hidden="1" customWidth="1"/>
    <col min="7949" max="7951" width="3.7109375" style="4" customWidth="1"/>
    <col min="7952" max="7952" width="12.7109375" style="4" customWidth="1"/>
    <col min="7953" max="7953" width="47.42578125" style="4" customWidth="1"/>
    <col min="7954" max="7957" width="0" style="4" hidden="1" customWidth="1"/>
    <col min="7958" max="7958" width="11.7109375" style="4" customWidth="1"/>
    <col min="7959" max="7959" width="6.42578125" style="4" bestFit="1" customWidth="1"/>
    <col min="7960" max="7960" width="11.7109375" style="4" customWidth="1"/>
    <col min="7961" max="7961" width="0" style="4" hidden="1" customWidth="1"/>
    <col min="7962" max="7962" width="3.7109375" style="4" customWidth="1"/>
    <col min="7963" max="7963" width="11.140625" style="4" bestFit="1" customWidth="1"/>
    <col min="7964" max="7966" width="10.5703125" style="4"/>
    <col min="7967" max="7967" width="10.140625" style="4" customWidth="1"/>
    <col min="7968" max="8196" width="10.5703125" style="4"/>
    <col min="8197" max="8204" width="0" style="4" hidden="1" customWidth="1"/>
    <col min="8205" max="8207" width="3.7109375" style="4" customWidth="1"/>
    <col min="8208" max="8208" width="12.7109375" style="4" customWidth="1"/>
    <col min="8209" max="8209" width="47.42578125" style="4" customWidth="1"/>
    <col min="8210" max="8213" width="0" style="4" hidden="1" customWidth="1"/>
    <col min="8214" max="8214" width="11.7109375" style="4" customWidth="1"/>
    <col min="8215" max="8215" width="6.42578125" style="4" bestFit="1" customWidth="1"/>
    <col min="8216" max="8216" width="11.7109375" style="4" customWidth="1"/>
    <col min="8217" max="8217" width="0" style="4" hidden="1" customWidth="1"/>
    <col min="8218" max="8218" width="3.7109375" style="4" customWidth="1"/>
    <col min="8219" max="8219" width="11.140625" style="4" bestFit="1" customWidth="1"/>
    <col min="8220" max="8222" width="10.5703125" style="4"/>
    <col min="8223" max="8223" width="10.140625" style="4" customWidth="1"/>
    <col min="8224" max="8452" width="10.5703125" style="4"/>
    <col min="8453" max="8460" width="0" style="4" hidden="1" customWidth="1"/>
    <col min="8461" max="8463" width="3.7109375" style="4" customWidth="1"/>
    <col min="8464" max="8464" width="12.7109375" style="4" customWidth="1"/>
    <col min="8465" max="8465" width="47.42578125" style="4" customWidth="1"/>
    <col min="8466" max="8469" width="0" style="4" hidden="1" customWidth="1"/>
    <col min="8470" max="8470" width="11.7109375" style="4" customWidth="1"/>
    <col min="8471" max="8471" width="6.42578125" style="4" bestFit="1" customWidth="1"/>
    <col min="8472" max="8472" width="11.7109375" style="4" customWidth="1"/>
    <col min="8473" max="8473" width="0" style="4" hidden="1" customWidth="1"/>
    <col min="8474" max="8474" width="3.7109375" style="4" customWidth="1"/>
    <col min="8475" max="8475" width="11.140625" style="4" bestFit="1" customWidth="1"/>
    <col min="8476" max="8478" width="10.5703125" style="4"/>
    <col min="8479" max="8479" width="10.140625" style="4" customWidth="1"/>
    <col min="8480" max="8708" width="10.5703125" style="4"/>
    <col min="8709" max="8716" width="0" style="4" hidden="1" customWidth="1"/>
    <col min="8717" max="8719" width="3.7109375" style="4" customWidth="1"/>
    <col min="8720" max="8720" width="12.7109375" style="4" customWidth="1"/>
    <col min="8721" max="8721" width="47.42578125" style="4" customWidth="1"/>
    <col min="8722" max="8725" width="0" style="4" hidden="1" customWidth="1"/>
    <col min="8726" max="8726" width="11.7109375" style="4" customWidth="1"/>
    <col min="8727" max="8727" width="6.42578125" style="4" bestFit="1" customWidth="1"/>
    <col min="8728" max="8728" width="11.7109375" style="4" customWidth="1"/>
    <col min="8729" max="8729" width="0" style="4" hidden="1" customWidth="1"/>
    <col min="8730" max="8730" width="3.7109375" style="4" customWidth="1"/>
    <col min="8731" max="8731" width="11.140625" style="4" bestFit="1" customWidth="1"/>
    <col min="8732" max="8734" width="10.5703125" style="4"/>
    <col min="8735" max="8735" width="10.140625" style="4" customWidth="1"/>
    <col min="8736" max="8964" width="10.5703125" style="4"/>
    <col min="8965" max="8972" width="0" style="4" hidden="1" customWidth="1"/>
    <col min="8973" max="8975" width="3.7109375" style="4" customWidth="1"/>
    <col min="8976" max="8976" width="12.7109375" style="4" customWidth="1"/>
    <col min="8977" max="8977" width="47.42578125" style="4" customWidth="1"/>
    <col min="8978" max="8981" width="0" style="4" hidden="1" customWidth="1"/>
    <col min="8982" max="8982" width="11.7109375" style="4" customWidth="1"/>
    <col min="8983" max="8983" width="6.42578125" style="4" bestFit="1" customWidth="1"/>
    <col min="8984" max="8984" width="11.7109375" style="4" customWidth="1"/>
    <col min="8985" max="8985" width="0" style="4" hidden="1" customWidth="1"/>
    <col min="8986" max="8986" width="3.7109375" style="4" customWidth="1"/>
    <col min="8987" max="8987" width="11.140625" style="4" bestFit="1" customWidth="1"/>
    <col min="8988" max="8990" width="10.5703125" style="4"/>
    <col min="8991" max="8991" width="10.140625" style="4" customWidth="1"/>
    <col min="8992" max="9220" width="10.5703125" style="4"/>
    <col min="9221" max="9228" width="0" style="4" hidden="1" customWidth="1"/>
    <col min="9229" max="9231" width="3.7109375" style="4" customWidth="1"/>
    <col min="9232" max="9232" width="12.7109375" style="4" customWidth="1"/>
    <col min="9233" max="9233" width="47.42578125" style="4" customWidth="1"/>
    <col min="9234" max="9237" width="0" style="4" hidden="1" customWidth="1"/>
    <col min="9238" max="9238" width="11.7109375" style="4" customWidth="1"/>
    <col min="9239" max="9239" width="6.42578125" style="4" bestFit="1" customWidth="1"/>
    <col min="9240" max="9240" width="11.7109375" style="4" customWidth="1"/>
    <col min="9241" max="9241" width="0" style="4" hidden="1" customWidth="1"/>
    <col min="9242" max="9242" width="3.7109375" style="4" customWidth="1"/>
    <col min="9243" max="9243" width="11.140625" style="4" bestFit="1" customWidth="1"/>
    <col min="9244" max="9246" width="10.5703125" style="4"/>
    <col min="9247" max="9247" width="10.140625" style="4" customWidth="1"/>
    <col min="9248" max="9476" width="10.5703125" style="4"/>
    <col min="9477" max="9484" width="0" style="4" hidden="1" customWidth="1"/>
    <col min="9485" max="9487" width="3.7109375" style="4" customWidth="1"/>
    <col min="9488" max="9488" width="12.7109375" style="4" customWidth="1"/>
    <col min="9489" max="9489" width="47.42578125" style="4" customWidth="1"/>
    <col min="9490" max="9493" width="0" style="4" hidden="1" customWidth="1"/>
    <col min="9494" max="9494" width="11.7109375" style="4" customWidth="1"/>
    <col min="9495" max="9495" width="6.42578125" style="4" bestFit="1" customWidth="1"/>
    <col min="9496" max="9496" width="11.7109375" style="4" customWidth="1"/>
    <col min="9497" max="9497" width="0" style="4" hidden="1" customWidth="1"/>
    <col min="9498" max="9498" width="3.7109375" style="4" customWidth="1"/>
    <col min="9499" max="9499" width="11.140625" style="4" bestFit="1" customWidth="1"/>
    <col min="9500" max="9502" width="10.5703125" style="4"/>
    <col min="9503" max="9503" width="10.140625" style="4" customWidth="1"/>
    <col min="9504" max="9732" width="10.5703125" style="4"/>
    <col min="9733" max="9740" width="0" style="4" hidden="1" customWidth="1"/>
    <col min="9741" max="9743" width="3.7109375" style="4" customWidth="1"/>
    <col min="9744" max="9744" width="12.7109375" style="4" customWidth="1"/>
    <col min="9745" max="9745" width="47.42578125" style="4" customWidth="1"/>
    <col min="9746" max="9749" width="0" style="4" hidden="1" customWidth="1"/>
    <col min="9750" max="9750" width="11.7109375" style="4" customWidth="1"/>
    <col min="9751" max="9751" width="6.42578125" style="4" bestFit="1" customWidth="1"/>
    <col min="9752" max="9752" width="11.7109375" style="4" customWidth="1"/>
    <col min="9753" max="9753" width="0" style="4" hidden="1" customWidth="1"/>
    <col min="9754" max="9754" width="3.7109375" style="4" customWidth="1"/>
    <col min="9755" max="9755" width="11.140625" style="4" bestFit="1" customWidth="1"/>
    <col min="9756" max="9758" width="10.5703125" style="4"/>
    <col min="9759" max="9759" width="10.140625" style="4" customWidth="1"/>
    <col min="9760" max="9988" width="10.5703125" style="4"/>
    <col min="9989" max="9996" width="0" style="4" hidden="1" customWidth="1"/>
    <col min="9997" max="9999" width="3.7109375" style="4" customWidth="1"/>
    <col min="10000" max="10000" width="12.7109375" style="4" customWidth="1"/>
    <col min="10001" max="10001" width="47.42578125" style="4" customWidth="1"/>
    <col min="10002" max="10005" width="0" style="4" hidden="1" customWidth="1"/>
    <col min="10006" max="10006" width="11.7109375" style="4" customWidth="1"/>
    <col min="10007" max="10007" width="6.42578125" style="4" bestFit="1" customWidth="1"/>
    <col min="10008" max="10008" width="11.7109375" style="4" customWidth="1"/>
    <col min="10009" max="10009" width="0" style="4" hidden="1" customWidth="1"/>
    <col min="10010" max="10010" width="3.7109375" style="4" customWidth="1"/>
    <col min="10011" max="10011" width="11.140625" style="4" bestFit="1" customWidth="1"/>
    <col min="10012" max="10014" width="10.5703125" style="4"/>
    <col min="10015" max="10015" width="10.140625" style="4" customWidth="1"/>
    <col min="10016" max="10244" width="10.5703125" style="4"/>
    <col min="10245" max="10252" width="0" style="4" hidden="1" customWidth="1"/>
    <col min="10253" max="10255" width="3.7109375" style="4" customWidth="1"/>
    <col min="10256" max="10256" width="12.7109375" style="4" customWidth="1"/>
    <col min="10257" max="10257" width="47.42578125" style="4" customWidth="1"/>
    <col min="10258" max="10261" width="0" style="4" hidden="1" customWidth="1"/>
    <col min="10262" max="10262" width="11.7109375" style="4" customWidth="1"/>
    <col min="10263" max="10263" width="6.42578125" style="4" bestFit="1" customWidth="1"/>
    <col min="10264" max="10264" width="11.7109375" style="4" customWidth="1"/>
    <col min="10265" max="10265" width="0" style="4" hidden="1" customWidth="1"/>
    <col min="10266" max="10266" width="3.7109375" style="4" customWidth="1"/>
    <col min="10267" max="10267" width="11.140625" style="4" bestFit="1" customWidth="1"/>
    <col min="10268" max="10270" width="10.5703125" style="4"/>
    <col min="10271" max="10271" width="10.140625" style="4" customWidth="1"/>
    <col min="10272" max="10500" width="10.5703125" style="4"/>
    <col min="10501" max="10508" width="0" style="4" hidden="1" customWidth="1"/>
    <col min="10509" max="10511" width="3.7109375" style="4" customWidth="1"/>
    <col min="10512" max="10512" width="12.7109375" style="4" customWidth="1"/>
    <col min="10513" max="10513" width="47.42578125" style="4" customWidth="1"/>
    <col min="10514" max="10517" width="0" style="4" hidden="1" customWidth="1"/>
    <col min="10518" max="10518" width="11.7109375" style="4" customWidth="1"/>
    <col min="10519" max="10519" width="6.42578125" style="4" bestFit="1" customWidth="1"/>
    <col min="10520" max="10520" width="11.7109375" style="4" customWidth="1"/>
    <col min="10521" max="10521" width="0" style="4" hidden="1" customWidth="1"/>
    <col min="10522" max="10522" width="3.7109375" style="4" customWidth="1"/>
    <col min="10523" max="10523" width="11.140625" style="4" bestFit="1" customWidth="1"/>
    <col min="10524" max="10526" width="10.5703125" style="4"/>
    <col min="10527" max="10527" width="10.140625" style="4" customWidth="1"/>
    <col min="10528" max="10756" width="10.5703125" style="4"/>
    <col min="10757" max="10764" width="0" style="4" hidden="1" customWidth="1"/>
    <col min="10765" max="10767" width="3.7109375" style="4" customWidth="1"/>
    <col min="10768" max="10768" width="12.7109375" style="4" customWidth="1"/>
    <col min="10769" max="10769" width="47.42578125" style="4" customWidth="1"/>
    <col min="10770" max="10773" width="0" style="4" hidden="1" customWidth="1"/>
    <col min="10774" max="10774" width="11.7109375" style="4" customWidth="1"/>
    <col min="10775" max="10775" width="6.42578125" style="4" bestFit="1" customWidth="1"/>
    <col min="10776" max="10776" width="11.7109375" style="4" customWidth="1"/>
    <col min="10777" max="10777" width="0" style="4" hidden="1" customWidth="1"/>
    <col min="10778" max="10778" width="3.7109375" style="4" customWidth="1"/>
    <col min="10779" max="10779" width="11.140625" style="4" bestFit="1" customWidth="1"/>
    <col min="10780" max="10782" width="10.5703125" style="4"/>
    <col min="10783" max="10783" width="10.140625" style="4" customWidth="1"/>
    <col min="10784" max="11012" width="10.5703125" style="4"/>
    <col min="11013" max="11020" width="0" style="4" hidden="1" customWidth="1"/>
    <col min="11021" max="11023" width="3.7109375" style="4" customWidth="1"/>
    <col min="11024" max="11024" width="12.7109375" style="4" customWidth="1"/>
    <col min="11025" max="11025" width="47.42578125" style="4" customWidth="1"/>
    <col min="11026" max="11029" width="0" style="4" hidden="1" customWidth="1"/>
    <col min="11030" max="11030" width="11.7109375" style="4" customWidth="1"/>
    <col min="11031" max="11031" width="6.42578125" style="4" bestFit="1" customWidth="1"/>
    <col min="11032" max="11032" width="11.7109375" style="4" customWidth="1"/>
    <col min="11033" max="11033" width="0" style="4" hidden="1" customWidth="1"/>
    <col min="11034" max="11034" width="3.7109375" style="4" customWidth="1"/>
    <col min="11035" max="11035" width="11.140625" style="4" bestFit="1" customWidth="1"/>
    <col min="11036" max="11038" width="10.5703125" style="4"/>
    <col min="11039" max="11039" width="10.140625" style="4" customWidth="1"/>
    <col min="11040" max="11268" width="10.5703125" style="4"/>
    <col min="11269" max="11276" width="0" style="4" hidden="1" customWidth="1"/>
    <col min="11277" max="11279" width="3.7109375" style="4" customWidth="1"/>
    <col min="11280" max="11280" width="12.7109375" style="4" customWidth="1"/>
    <col min="11281" max="11281" width="47.42578125" style="4" customWidth="1"/>
    <col min="11282" max="11285" width="0" style="4" hidden="1" customWidth="1"/>
    <col min="11286" max="11286" width="11.7109375" style="4" customWidth="1"/>
    <col min="11287" max="11287" width="6.42578125" style="4" bestFit="1" customWidth="1"/>
    <col min="11288" max="11288" width="11.7109375" style="4" customWidth="1"/>
    <col min="11289" max="11289" width="0" style="4" hidden="1" customWidth="1"/>
    <col min="11290" max="11290" width="3.7109375" style="4" customWidth="1"/>
    <col min="11291" max="11291" width="11.140625" style="4" bestFit="1" customWidth="1"/>
    <col min="11292" max="11294" width="10.5703125" style="4"/>
    <col min="11295" max="11295" width="10.140625" style="4" customWidth="1"/>
    <col min="11296" max="11524" width="10.5703125" style="4"/>
    <col min="11525" max="11532" width="0" style="4" hidden="1" customWidth="1"/>
    <col min="11533" max="11535" width="3.7109375" style="4" customWidth="1"/>
    <col min="11536" max="11536" width="12.7109375" style="4" customWidth="1"/>
    <col min="11537" max="11537" width="47.42578125" style="4" customWidth="1"/>
    <col min="11538" max="11541" width="0" style="4" hidden="1" customWidth="1"/>
    <col min="11542" max="11542" width="11.7109375" style="4" customWidth="1"/>
    <col min="11543" max="11543" width="6.42578125" style="4" bestFit="1" customWidth="1"/>
    <col min="11544" max="11544" width="11.7109375" style="4" customWidth="1"/>
    <col min="11545" max="11545" width="0" style="4" hidden="1" customWidth="1"/>
    <col min="11546" max="11546" width="3.7109375" style="4" customWidth="1"/>
    <col min="11547" max="11547" width="11.140625" style="4" bestFit="1" customWidth="1"/>
    <col min="11548" max="11550" width="10.5703125" style="4"/>
    <col min="11551" max="11551" width="10.140625" style="4" customWidth="1"/>
    <col min="11552" max="11780" width="10.5703125" style="4"/>
    <col min="11781" max="11788" width="0" style="4" hidden="1" customWidth="1"/>
    <col min="11789" max="11791" width="3.7109375" style="4" customWidth="1"/>
    <col min="11792" max="11792" width="12.7109375" style="4" customWidth="1"/>
    <col min="11793" max="11793" width="47.42578125" style="4" customWidth="1"/>
    <col min="11794" max="11797" width="0" style="4" hidden="1" customWidth="1"/>
    <col min="11798" max="11798" width="11.7109375" style="4" customWidth="1"/>
    <col min="11799" max="11799" width="6.42578125" style="4" bestFit="1" customWidth="1"/>
    <col min="11800" max="11800" width="11.7109375" style="4" customWidth="1"/>
    <col min="11801" max="11801" width="0" style="4" hidden="1" customWidth="1"/>
    <col min="11802" max="11802" width="3.7109375" style="4" customWidth="1"/>
    <col min="11803" max="11803" width="11.140625" style="4" bestFit="1" customWidth="1"/>
    <col min="11804" max="11806" width="10.5703125" style="4"/>
    <col min="11807" max="11807" width="10.140625" style="4" customWidth="1"/>
    <col min="11808" max="12036" width="10.5703125" style="4"/>
    <col min="12037" max="12044" width="0" style="4" hidden="1" customWidth="1"/>
    <col min="12045" max="12047" width="3.7109375" style="4" customWidth="1"/>
    <col min="12048" max="12048" width="12.7109375" style="4" customWidth="1"/>
    <col min="12049" max="12049" width="47.42578125" style="4" customWidth="1"/>
    <col min="12050" max="12053" width="0" style="4" hidden="1" customWidth="1"/>
    <col min="12054" max="12054" width="11.7109375" style="4" customWidth="1"/>
    <col min="12055" max="12055" width="6.42578125" style="4" bestFit="1" customWidth="1"/>
    <col min="12056" max="12056" width="11.7109375" style="4" customWidth="1"/>
    <col min="12057" max="12057" width="0" style="4" hidden="1" customWidth="1"/>
    <col min="12058" max="12058" width="3.7109375" style="4" customWidth="1"/>
    <col min="12059" max="12059" width="11.140625" style="4" bestFit="1" customWidth="1"/>
    <col min="12060" max="12062" width="10.5703125" style="4"/>
    <col min="12063" max="12063" width="10.140625" style="4" customWidth="1"/>
    <col min="12064" max="12292" width="10.5703125" style="4"/>
    <col min="12293" max="12300" width="0" style="4" hidden="1" customWidth="1"/>
    <col min="12301" max="12303" width="3.7109375" style="4" customWidth="1"/>
    <col min="12304" max="12304" width="12.7109375" style="4" customWidth="1"/>
    <col min="12305" max="12305" width="47.42578125" style="4" customWidth="1"/>
    <col min="12306" max="12309" width="0" style="4" hidden="1" customWidth="1"/>
    <col min="12310" max="12310" width="11.7109375" style="4" customWidth="1"/>
    <col min="12311" max="12311" width="6.42578125" style="4" bestFit="1" customWidth="1"/>
    <col min="12312" max="12312" width="11.7109375" style="4" customWidth="1"/>
    <col min="12313" max="12313" width="0" style="4" hidden="1" customWidth="1"/>
    <col min="12314" max="12314" width="3.7109375" style="4" customWidth="1"/>
    <col min="12315" max="12315" width="11.140625" style="4" bestFit="1" customWidth="1"/>
    <col min="12316" max="12318" width="10.5703125" style="4"/>
    <col min="12319" max="12319" width="10.140625" style="4" customWidth="1"/>
    <col min="12320" max="12548" width="10.5703125" style="4"/>
    <col min="12549" max="12556" width="0" style="4" hidden="1" customWidth="1"/>
    <col min="12557" max="12559" width="3.7109375" style="4" customWidth="1"/>
    <col min="12560" max="12560" width="12.7109375" style="4" customWidth="1"/>
    <col min="12561" max="12561" width="47.42578125" style="4" customWidth="1"/>
    <col min="12562" max="12565" width="0" style="4" hidden="1" customWidth="1"/>
    <col min="12566" max="12566" width="11.7109375" style="4" customWidth="1"/>
    <col min="12567" max="12567" width="6.42578125" style="4" bestFit="1" customWidth="1"/>
    <col min="12568" max="12568" width="11.7109375" style="4" customWidth="1"/>
    <col min="12569" max="12569" width="0" style="4" hidden="1" customWidth="1"/>
    <col min="12570" max="12570" width="3.7109375" style="4" customWidth="1"/>
    <col min="12571" max="12571" width="11.140625" style="4" bestFit="1" customWidth="1"/>
    <col min="12572" max="12574" width="10.5703125" style="4"/>
    <col min="12575" max="12575" width="10.140625" style="4" customWidth="1"/>
    <col min="12576" max="12804" width="10.5703125" style="4"/>
    <col min="12805" max="12812" width="0" style="4" hidden="1" customWidth="1"/>
    <col min="12813" max="12815" width="3.7109375" style="4" customWidth="1"/>
    <col min="12816" max="12816" width="12.7109375" style="4" customWidth="1"/>
    <col min="12817" max="12817" width="47.42578125" style="4" customWidth="1"/>
    <col min="12818" max="12821" width="0" style="4" hidden="1" customWidth="1"/>
    <col min="12822" max="12822" width="11.7109375" style="4" customWidth="1"/>
    <col min="12823" max="12823" width="6.42578125" style="4" bestFit="1" customWidth="1"/>
    <col min="12824" max="12824" width="11.7109375" style="4" customWidth="1"/>
    <col min="12825" max="12825" width="0" style="4" hidden="1" customWidth="1"/>
    <col min="12826" max="12826" width="3.7109375" style="4" customWidth="1"/>
    <col min="12827" max="12827" width="11.140625" style="4" bestFit="1" customWidth="1"/>
    <col min="12828" max="12830" width="10.5703125" style="4"/>
    <col min="12831" max="12831" width="10.140625" style="4" customWidth="1"/>
    <col min="12832" max="13060" width="10.5703125" style="4"/>
    <col min="13061" max="13068" width="0" style="4" hidden="1" customWidth="1"/>
    <col min="13069" max="13071" width="3.7109375" style="4" customWidth="1"/>
    <col min="13072" max="13072" width="12.7109375" style="4" customWidth="1"/>
    <col min="13073" max="13073" width="47.42578125" style="4" customWidth="1"/>
    <col min="13074" max="13077" width="0" style="4" hidden="1" customWidth="1"/>
    <col min="13078" max="13078" width="11.7109375" style="4" customWidth="1"/>
    <col min="13079" max="13079" width="6.42578125" style="4" bestFit="1" customWidth="1"/>
    <col min="13080" max="13080" width="11.7109375" style="4" customWidth="1"/>
    <col min="13081" max="13081" width="0" style="4" hidden="1" customWidth="1"/>
    <col min="13082" max="13082" width="3.7109375" style="4" customWidth="1"/>
    <col min="13083" max="13083" width="11.140625" style="4" bestFit="1" customWidth="1"/>
    <col min="13084" max="13086" width="10.5703125" style="4"/>
    <col min="13087" max="13087" width="10.140625" style="4" customWidth="1"/>
    <col min="13088" max="13316" width="10.5703125" style="4"/>
    <col min="13317" max="13324" width="0" style="4" hidden="1" customWidth="1"/>
    <col min="13325" max="13327" width="3.7109375" style="4" customWidth="1"/>
    <col min="13328" max="13328" width="12.7109375" style="4" customWidth="1"/>
    <col min="13329" max="13329" width="47.42578125" style="4" customWidth="1"/>
    <col min="13330" max="13333" width="0" style="4" hidden="1" customWidth="1"/>
    <col min="13334" max="13334" width="11.7109375" style="4" customWidth="1"/>
    <col min="13335" max="13335" width="6.42578125" style="4" bestFit="1" customWidth="1"/>
    <col min="13336" max="13336" width="11.7109375" style="4" customWidth="1"/>
    <col min="13337" max="13337" width="0" style="4" hidden="1" customWidth="1"/>
    <col min="13338" max="13338" width="3.7109375" style="4" customWidth="1"/>
    <col min="13339" max="13339" width="11.140625" style="4" bestFit="1" customWidth="1"/>
    <col min="13340" max="13342" width="10.5703125" style="4"/>
    <col min="13343" max="13343" width="10.140625" style="4" customWidth="1"/>
    <col min="13344" max="13572" width="10.5703125" style="4"/>
    <col min="13573" max="13580" width="0" style="4" hidden="1" customWidth="1"/>
    <col min="13581" max="13583" width="3.7109375" style="4" customWidth="1"/>
    <col min="13584" max="13584" width="12.7109375" style="4" customWidth="1"/>
    <col min="13585" max="13585" width="47.42578125" style="4" customWidth="1"/>
    <col min="13586" max="13589" width="0" style="4" hidden="1" customWidth="1"/>
    <col min="13590" max="13590" width="11.7109375" style="4" customWidth="1"/>
    <col min="13591" max="13591" width="6.42578125" style="4" bestFit="1" customWidth="1"/>
    <col min="13592" max="13592" width="11.7109375" style="4" customWidth="1"/>
    <col min="13593" max="13593" width="0" style="4" hidden="1" customWidth="1"/>
    <col min="13594" max="13594" width="3.7109375" style="4" customWidth="1"/>
    <col min="13595" max="13595" width="11.140625" style="4" bestFit="1" customWidth="1"/>
    <col min="13596" max="13598" width="10.5703125" style="4"/>
    <col min="13599" max="13599" width="10.140625" style="4" customWidth="1"/>
    <col min="13600" max="13828" width="10.5703125" style="4"/>
    <col min="13829" max="13836" width="0" style="4" hidden="1" customWidth="1"/>
    <col min="13837" max="13839" width="3.7109375" style="4" customWidth="1"/>
    <col min="13840" max="13840" width="12.7109375" style="4" customWidth="1"/>
    <col min="13841" max="13841" width="47.42578125" style="4" customWidth="1"/>
    <col min="13842" max="13845" width="0" style="4" hidden="1" customWidth="1"/>
    <col min="13846" max="13846" width="11.7109375" style="4" customWidth="1"/>
    <col min="13847" max="13847" width="6.42578125" style="4" bestFit="1" customWidth="1"/>
    <col min="13848" max="13848" width="11.7109375" style="4" customWidth="1"/>
    <col min="13849" max="13849" width="0" style="4" hidden="1" customWidth="1"/>
    <col min="13850" max="13850" width="3.7109375" style="4" customWidth="1"/>
    <col min="13851" max="13851" width="11.140625" style="4" bestFit="1" customWidth="1"/>
    <col min="13852" max="13854" width="10.5703125" style="4"/>
    <col min="13855" max="13855" width="10.140625" style="4" customWidth="1"/>
    <col min="13856" max="14084" width="10.5703125" style="4"/>
    <col min="14085" max="14092" width="0" style="4" hidden="1" customWidth="1"/>
    <col min="14093" max="14095" width="3.7109375" style="4" customWidth="1"/>
    <col min="14096" max="14096" width="12.7109375" style="4" customWidth="1"/>
    <col min="14097" max="14097" width="47.42578125" style="4" customWidth="1"/>
    <col min="14098" max="14101" width="0" style="4" hidden="1" customWidth="1"/>
    <col min="14102" max="14102" width="11.7109375" style="4" customWidth="1"/>
    <col min="14103" max="14103" width="6.42578125" style="4" bestFit="1" customWidth="1"/>
    <col min="14104" max="14104" width="11.7109375" style="4" customWidth="1"/>
    <col min="14105" max="14105" width="0" style="4" hidden="1" customWidth="1"/>
    <col min="14106" max="14106" width="3.7109375" style="4" customWidth="1"/>
    <col min="14107" max="14107" width="11.140625" style="4" bestFit="1" customWidth="1"/>
    <col min="14108" max="14110" width="10.5703125" style="4"/>
    <col min="14111" max="14111" width="10.140625" style="4" customWidth="1"/>
    <col min="14112" max="14340" width="10.5703125" style="4"/>
    <col min="14341" max="14348" width="0" style="4" hidden="1" customWidth="1"/>
    <col min="14349" max="14351" width="3.7109375" style="4" customWidth="1"/>
    <col min="14352" max="14352" width="12.7109375" style="4" customWidth="1"/>
    <col min="14353" max="14353" width="47.42578125" style="4" customWidth="1"/>
    <col min="14354" max="14357" width="0" style="4" hidden="1" customWidth="1"/>
    <col min="14358" max="14358" width="11.7109375" style="4" customWidth="1"/>
    <col min="14359" max="14359" width="6.42578125" style="4" bestFit="1" customWidth="1"/>
    <col min="14360" max="14360" width="11.7109375" style="4" customWidth="1"/>
    <col min="14361" max="14361" width="0" style="4" hidden="1" customWidth="1"/>
    <col min="14362" max="14362" width="3.7109375" style="4" customWidth="1"/>
    <col min="14363" max="14363" width="11.140625" style="4" bestFit="1" customWidth="1"/>
    <col min="14364" max="14366" width="10.5703125" style="4"/>
    <col min="14367" max="14367" width="10.140625" style="4" customWidth="1"/>
    <col min="14368" max="14596" width="10.5703125" style="4"/>
    <col min="14597" max="14604" width="0" style="4" hidden="1" customWidth="1"/>
    <col min="14605" max="14607" width="3.7109375" style="4" customWidth="1"/>
    <col min="14608" max="14608" width="12.7109375" style="4" customWidth="1"/>
    <col min="14609" max="14609" width="47.42578125" style="4" customWidth="1"/>
    <col min="14610" max="14613" width="0" style="4" hidden="1" customWidth="1"/>
    <col min="14614" max="14614" width="11.7109375" style="4" customWidth="1"/>
    <col min="14615" max="14615" width="6.42578125" style="4" bestFit="1" customWidth="1"/>
    <col min="14616" max="14616" width="11.7109375" style="4" customWidth="1"/>
    <col min="14617" max="14617" width="0" style="4" hidden="1" customWidth="1"/>
    <col min="14618" max="14618" width="3.7109375" style="4" customWidth="1"/>
    <col min="14619" max="14619" width="11.140625" style="4" bestFit="1" customWidth="1"/>
    <col min="14620" max="14622" width="10.5703125" style="4"/>
    <col min="14623" max="14623" width="10.140625" style="4" customWidth="1"/>
    <col min="14624" max="14852" width="10.5703125" style="4"/>
    <col min="14853" max="14860" width="0" style="4" hidden="1" customWidth="1"/>
    <col min="14861" max="14863" width="3.7109375" style="4" customWidth="1"/>
    <col min="14864" max="14864" width="12.7109375" style="4" customWidth="1"/>
    <col min="14865" max="14865" width="47.42578125" style="4" customWidth="1"/>
    <col min="14866" max="14869" width="0" style="4" hidden="1" customWidth="1"/>
    <col min="14870" max="14870" width="11.7109375" style="4" customWidth="1"/>
    <col min="14871" max="14871" width="6.42578125" style="4" bestFit="1" customWidth="1"/>
    <col min="14872" max="14872" width="11.7109375" style="4" customWidth="1"/>
    <col min="14873" max="14873" width="0" style="4" hidden="1" customWidth="1"/>
    <col min="14874" max="14874" width="3.7109375" style="4" customWidth="1"/>
    <col min="14875" max="14875" width="11.140625" style="4" bestFit="1" customWidth="1"/>
    <col min="14876" max="14878" width="10.5703125" style="4"/>
    <col min="14879" max="14879" width="10.140625" style="4" customWidth="1"/>
    <col min="14880" max="15108" width="10.5703125" style="4"/>
    <col min="15109" max="15116" width="0" style="4" hidden="1" customWidth="1"/>
    <col min="15117" max="15119" width="3.7109375" style="4" customWidth="1"/>
    <col min="15120" max="15120" width="12.7109375" style="4" customWidth="1"/>
    <col min="15121" max="15121" width="47.42578125" style="4" customWidth="1"/>
    <col min="15122" max="15125" width="0" style="4" hidden="1" customWidth="1"/>
    <col min="15126" max="15126" width="11.7109375" style="4" customWidth="1"/>
    <col min="15127" max="15127" width="6.42578125" style="4" bestFit="1" customWidth="1"/>
    <col min="15128" max="15128" width="11.7109375" style="4" customWidth="1"/>
    <col min="15129" max="15129" width="0" style="4" hidden="1" customWidth="1"/>
    <col min="15130" max="15130" width="3.7109375" style="4" customWidth="1"/>
    <col min="15131" max="15131" width="11.140625" style="4" bestFit="1" customWidth="1"/>
    <col min="15132" max="15134" width="10.5703125" style="4"/>
    <col min="15135" max="15135" width="10.140625" style="4" customWidth="1"/>
    <col min="15136" max="15364" width="10.5703125" style="4"/>
    <col min="15365" max="15372" width="0" style="4" hidden="1" customWidth="1"/>
    <col min="15373" max="15375" width="3.7109375" style="4" customWidth="1"/>
    <col min="15376" max="15376" width="12.7109375" style="4" customWidth="1"/>
    <col min="15377" max="15377" width="47.42578125" style="4" customWidth="1"/>
    <col min="15378" max="15381" width="0" style="4" hidden="1" customWidth="1"/>
    <col min="15382" max="15382" width="11.7109375" style="4" customWidth="1"/>
    <col min="15383" max="15383" width="6.42578125" style="4" bestFit="1" customWidth="1"/>
    <col min="15384" max="15384" width="11.7109375" style="4" customWidth="1"/>
    <col min="15385" max="15385" width="0" style="4" hidden="1" customWidth="1"/>
    <col min="15386" max="15386" width="3.7109375" style="4" customWidth="1"/>
    <col min="15387" max="15387" width="11.140625" style="4" bestFit="1" customWidth="1"/>
    <col min="15388" max="15390" width="10.5703125" style="4"/>
    <col min="15391" max="15391" width="10.140625" style="4" customWidth="1"/>
    <col min="15392" max="15620" width="10.5703125" style="4"/>
    <col min="15621" max="15628" width="0" style="4" hidden="1" customWidth="1"/>
    <col min="15629" max="15631" width="3.7109375" style="4" customWidth="1"/>
    <col min="15632" max="15632" width="12.7109375" style="4" customWidth="1"/>
    <col min="15633" max="15633" width="47.42578125" style="4" customWidth="1"/>
    <col min="15634" max="15637" width="0" style="4" hidden="1" customWidth="1"/>
    <col min="15638" max="15638" width="11.7109375" style="4" customWidth="1"/>
    <col min="15639" max="15639" width="6.42578125" style="4" bestFit="1" customWidth="1"/>
    <col min="15640" max="15640" width="11.7109375" style="4" customWidth="1"/>
    <col min="15641" max="15641" width="0" style="4" hidden="1" customWidth="1"/>
    <col min="15642" max="15642" width="3.7109375" style="4" customWidth="1"/>
    <col min="15643" max="15643" width="11.140625" style="4" bestFit="1" customWidth="1"/>
    <col min="15644" max="15646" width="10.5703125" style="4"/>
    <col min="15647" max="15647" width="10.140625" style="4" customWidth="1"/>
    <col min="15648" max="15876" width="10.5703125" style="4"/>
    <col min="15877" max="15884" width="0" style="4" hidden="1" customWidth="1"/>
    <col min="15885" max="15887" width="3.7109375" style="4" customWidth="1"/>
    <col min="15888" max="15888" width="12.7109375" style="4" customWidth="1"/>
    <col min="15889" max="15889" width="47.42578125" style="4" customWidth="1"/>
    <col min="15890" max="15893" width="0" style="4" hidden="1" customWidth="1"/>
    <col min="15894" max="15894" width="11.7109375" style="4" customWidth="1"/>
    <col min="15895" max="15895" width="6.42578125" style="4" bestFit="1" customWidth="1"/>
    <col min="15896" max="15896" width="11.7109375" style="4" customWidth="1"/>
    <col min="15897" max="15897" width="0" style="4" hidden="1" customWidth="1"/>
    <col min="15898" max="15898" width="3.7109375" style="4" customWidth="1"/>
    <col min="15899" max="15899" width="11.140625" style="4" bestFit="1" customWidth="1"/>
    <col min="15900" max="15902" width="10.5703125" style="4"/>
    <col min="15903" max="15903" width="10.140625" style="4" customWidth="1"/>
    <col min="15904" max="16132" width="10.5703125" style="4"/>
    <col min="16133" max="16140" width="0" style="4" hidden="1" customWidth="1"/>
    <col min="16141" max="16143" width="3.7109375" style="4" customWidth="1"/>
    <col min="16144" max="16144" width="12.7109375" style="4" customWidth="1"/>
    <col min="16145" max="16145" width="47.42578125" style="4" customWidth="1"/>
    <col min="16146" max="16149" width="0" style="4" hidden="1" customWidth="1"/>
    <col min="16150" max="16150" width="11.7109375" style="4" customWidth="1"/>
    <col min="16151" max="16151" width="6.42578125" style="4" bestFit="1" customWidth="1"/>
    <col min="16152" max="16152" width="11.7109375" style="4" customWidth="1"/>
    <col min="16153" max="16153" width="0" style="4" hidden="1" customWidth="1"/>
    <col min="16154" max="16154" width="3.7109375" style="4" customWidth="1"/>
    <col min="16155" max="16155" width="11.140625" style="4" bestFit="1" customWidth="1"/>
    <col min="16156" max="16158" width="10.5703125" style="4"/>
    <col min="16159" max="16159" width="10.140625" style="4" customWidth="1"/>
    <col min="16160" max="16384" width="10.5703125" style="4"/>
  </cols>
  <sheetData>
    <row r="1" spans="1:38" hidden="1"/>
    <row r="2" spans="1:38" hidden="1"/>
    <row r="3" spans="1:38" hidden="1"/>
    <row r="4" spans="1:38">
      <c r="I4" s="9"/>
      <c r="J4" s="9"/>
      <c r="K4" s="9"/>
      <c r="L4" s="77"/>
      <c r="M4" s="77"/>
      <c r="N4" s="77"/>
      <c r="O4" s="77"/>
      <c r="P4" s="77"/>
      <c r="Q4" s="77"/>
      <c r="R4" s="9"/>
      <c r="S4" s="77"/>
      <c r="T4" s="77"/>
      <c r="U4" s="77"/>
      <c r="V4" s="77"/>
      <c r="W4" s="77"/>
      <c r="X4" s="77"/>
      <c r="Y4" s="9"/>
    </row>
    <row r="5" spans="1:38" ht="12.75">
      <c r="I5" s="11" t="s">
        <v>50</v>
      </c>
      <c r="J5" s="11"/>
      <c r="K5" s="11"/>
      <c r="L5" s="11"/>
      <c r="M5" s="11"/>
      <c r="N5" s="11"/>
      <c r="O5" s="11"/>
      <c r="P5" s="11"/>
      <c r="Q5" s="11"/>
      <c r="R5" s="78"/>
      <c r="S5" s="78"/>
      <c r="T5" s="78"/>
      <c r="U5" s="78"/>
      <c r="V5" s="78"/>
      <c r="W5" s="78"/>
      <c r="X5" s="78"/>
      <c r="Y5" s="78"/>
    </row>
    <row r="6" spans="1:38">
      <c r="I6" s="9"/>
      <c r="J6" s="9"/>
      <c r="K6" s="9"/>
      <c r="L6" s="14"/>
      <c r="M6" s="14"/>
      <c r="N6" s="14"/>
      <c r="O6" s="14"/>
      <c r="P6" s="14"/>
      <c r="Q6" s="14"/>
      <c r="R6" s="9"/>
      <c r="S6" s="14"/>
      <c r="T6" s="14"/>
      <c r="U6" s="14"/>
      <c r="V6" s="14"/>
      <c r="W6" s="14"/>
      <c r="X6" s="14"/>
      <c r="Y6" s="9"/>
    </row>
    <row r="7" spans="1:38" s="80" customFormat="1" ht="15" hidden="1">
      <c r="A7" s="79"/>
      <c r="B7" s="79"/>
      <c r="C7" s="79"/>
      <c r="D7" s="79"/>
      <c r="E7" s="79"/>
      <c r="F7" s="79"/>
      <c r="G7" s="79"/>
      <c r="H7" s="79"/>
      <c r="I7" s="81"/>
      <c r="J7" s="82"/>
      <c r="L7" s="83"/>
      <c r="M7" s="83"/>
      <c r="N7" s="83"/>
      <c r="O7" s="83"/>
      <c r="P7" s="83"/>
      <c r="Q7" s="83"/>
      <c r="R7" s="84"/>
      <c r="S7" s="85"/>
      <c r="T7" s="85"/>
      <c r="U7" s="85"/>
      <c r="V7" s="85"/>
      <c r="W7" s="85"/>
      <c r="X7" s="85"/>
      <c r="Y7" s="85"/>
      <c r="Z7" s="84"/>
      <c r="AB7" s="79"/>
      <c r="AC7" s="79"/>
      <c r="AD7" s="79"/>
      <c r="AE7" s="79"/>
      <c r="AF7" s="79"/>
    </row>
    <row r="8" spans="1:38" s="86" customFormat="1" ht="30">
      <c r="G8" s="87"/>
      <c r="H8" s="87"/>
      <c r="I8" s="88"/>
      <c r="J8" s="89" t="str">
        <f>"Дата подачи заявления об "&amp;IF(datePr_ch="","утверждении","изменении") &amp; " тарифов"</f>
        <v>Дата подачи заявления об утверждении тарифов</v>
      </c>
      <c r="K8" s="90"/>
      <c r="L8" s="17" t="str">
        <f>IF(datePr_ch="",IF(datePr="","",datePr),datePr_ch)</f>
        <v>29.04.2022</v>
      </c>
      <c r="M8" s="17"/>
      <c r="N8" s="17"/>
      <c r="O8" s="17"/>
      <c r="P8" s="17"/>
      <c r="Q8" s="17"/>
      <c r="R8" s="91"/>
      <c r="S8" s="85"/>
      <c r="T8" s="85"/>
      <c r="U8" s="85"/>
      <c r="V8" s="85"/>
      <c r="W8" s="85"/>
      <c r="X8" s="85"/>
      <c r="Y8" s="85"/>
      <c r="AB8" s="92"/>
      <c r="AC8" s="92"/>
      <c r="AD8" s="92"/>
      <c r="AE8" s="92"/>
      <c r="AF8" s="92"/>
      <c r="AG8" s="92"/>
      <c r="AH8" s="92"/>
      <c r="AI8" s="92"/>
      <c r="AJ8" s="92"/>
      <c r="AK8" s="92"/>
      <c r="AL8" s="92"/>
    </row>
    <row r="9" spans="1:38" s="86" customFormat="1" ht="30">
      <c r="G9" s="87"/>
      <c r="H9" s="87"/>
      <c r="I9" s="93"/>
      <c r="J9" s="89" t="str">
        <f>"Номер подачи заявления об "&amp;IF(numberPr_ch="","утверждении","изменении") &amp; " тарифов"</f>
        <v>Номер подачи заявления об утверждении тарифов</v>
      </c>
      <c r="K9" s="90"/>
      <c r="L9" s="17" t="str">
        <f>IF(numberPr_ch="",IF(numberPr="","",numberPr),numberPr_ch)</f>
        <v>3/1-3828-12</v>
      </c>
      <c r="M9" s="17"/>
      <c r="N9" s="17"/>
      <c r="O9" s="17"/>
      <c r="P9" s="17"/>
      <c r="Q9" s="17"/>
      <c r="R9" s="91"/>
      <c r="S9" s="85"/>
      <c r="T9" s="85"/>
      <c r="U9" s="85"/>
      <c r="V9" s="85"/>
      <c r="W9" s="85"/>
      <c r="X9" s="85"/>
      <c r="Y9" s="85"/>
      <c r="AB9" s="92"/>
      <c r="AC9" s="92"/>
      <c r="AD9" s="92"/>
      <c r="AE9" s="92"/>
      <c r="AF9" s="92"/>
      <c r="AG9" s="92"/>
      <c r="AH9" s="92"/>
      <c r="AI9" s="92"/>
      <c r="AJ9" s="92"/>
      <c r="AK9" s="92"/>
      <c r="AL9" s="92"/>
    </row>
    <row r="10" spans="1:38" s="80" customFormat="1" ht="15" hidden="1">
      <c r="A10" s="79"/>
      <c r="B10" s="79"/>
      <c r="C10" s="79"/>
      <c r="D10" s="79"/>
      <c r="E10" s="79"/>
      <c r="F10" s="79"/>
      <c r="G10" s="79"/>
      <c r="H10" s="79"/>
      <c r="I10" s="81"/>
      <c r="J10" s="82"/>
      <c r="L10" s="83"/>
      <c r="M10" s="83"/>
      <c r="N10" s="83"/>
      <c r="O10" s="83"/>
      <c r="P10" s="83"/>
      <c r="Q10" s="83"/>
      <c r="R10" s="84"/>
      <c r="S10" s="85"/>
      <c r="T10" s="85"/>
      <c r="U10" s="85"/>
      <c r="V10" s="85"/>
      <c r="W10" s="85"/>
      <c r="X10" s="85"/>
      <c r="Y10" s="85"/>
      <c r="Z10" s="84"/>
      <c r="AB10" s="79"/>
      <c r="AC10" s="79"/>
      <c r="AD10" s="79"/>
      <c r="AE10" s="79"/>
      <c r="AF10" s="79"/>
    </row>
    <row r="11" spans="1:38" s="86" customFormat="1" ht="15" hidden="1">
      <c r="G11" s="87"/>
      <c r="H11" s="87"/>
      <c r="I11" s="94"/>
      <c r="J11" s="94"/>
      <c r="K11" s="95"/>
      <c r="L11" s="96"/>
      <c r="M11" s="96"/>
      <c r="N11" s="96"/>
      <c r="O11" s="96"/>
      <c r="P11" s="96"/>
      <c r="Q11" s="96"/>
      <c r="R11" s="97" t="s">
        <v>51</v>
      </c>
      <c r="S11" s="96"/>
      <c r="T11" s="96"/>
      <c r="U11" s="96"/>
      <c r="V11" s="96"/>
      <c r="W11" s="96"/>
      <c r="X11" s="96"/>
      <c r="Y11" s="97" t="s">
        <v>51</v>
      </c>
      <c r="AB11" s="92"/>
      <c r="AC11" s="92"/>
      <c r="AD11" s="92"/>
      <c r="AE11" s="92"/>
      <c r="AF11" s="92"/>
      <c r="AG11" s="92"/>
      <c r="AH11" s="92"/>
      <c r="AI11" s="92"/>
      <c r="AJ11" s="92"/>
      <c r="AK11" s="92"/>
      <c r="AL11" s="92"/>
    </row>
    <row r="12" spans="1:38" ht="12">
      <c r="I12" s="9"/>
      <c r="J12" s="9"/>
      <c r="K12" s="9"/>
      <c r="L12" s="98"/>
      <c r="M12" s="98"/>
      <c r="N12" s="98"/>
      <c r="O12" s="98"/>
      <c r="P12" s="98"/>
      <c r="Q12" s="98"/>
      <c r="R12" s="98"/>
      <c r="S12" s="98" t="s">
        <v>52</v>
      </c>
      <c r="T12" s="98"/>
      <c r="U12" s="98"/>
      <c r="V12" s="98"/>
      <c r="W12" s="98"/>
      <c r="X12" s="98"/>
      <c r="Y12" s="98"/>
    </row>
    <row r="13" spans="1:38">
      <c r="I13" s="99" t="s">
        <v>1</v>
      </c>
      <c r="J13" s="99"/>
      <c r="K13" s="99"/>
      <c r="L13" s="99"/>
      <c r="M13" s="99"/>
      <c r="N13" s="99"/>
      <c r="O13" s="99"/>
      <c r="P13" s="99"/>
      <c r="Q13" s="99"/>
      <c r="R13" s="99"/>
      <c r="S13" s="99"/>
      <c r="T13" s="99"/>
      <c r="U13" s="99"/>
      <c r="V13" s="99"/>
      <c r="W13" s="99"/>
      <c r="X13" s="99"/>
      <c r="Y13" s="99"/>
      <c r="Z13" s="99"/>
      <c r="AA13" s="99" t="s">
        <v>2</v>
      </c>
    </row>
    <row r="14" spans="1:38" ht="15">
      <c r="I14" s="20" t="s">
        <v>3</v>
      </c>
      <c r="J14" s="20" t="s">
        <v>53</v>
      </c>
      <c r="K14" s="100"/>
      <c r="L14" s="101" t="s">
        <v>54</v>
      </c>
      <c r="M14" s="102"/>
      <c r="N14" s="102"/>
      <c r="O14" s="102"/>
      <c r="P14" s="102"/>
      <c r="Q14" s="103"/>
      <c r="R14" s="22" t="s">
        <v>55</v>
      </c>
      <c r="S14" s="101" t="s">
        <v>54</v>
      </c>
      <c r="T14" s="102"/>
      <c r="U14" s="102"/>
      <c r="V14" s="102"/>
      <c r="W14" s="102"/>
      <c r="X14" s="103"/>
      <c r="Y14" s="22" t="s">
        <v>55</v>
      </c>
      <c r="Z14" s="104" t="s">
        <v>31</v>
      </c>
      <c r="AA14" s="99"/>
    </row>
    <row r="15" spans="1:38">
      <c r="I15" s="20"/>
      <c r="J15" s="20"/>
      <c r="K15" s="100"/>
      <c r="L15" s="105" t="s">
        <v>56</v>
      </c>
      <c r="M15" s="106" t="s">
        <v>57</v>
      </c>
      <c r="N15" s="107"/>
      <c r="O15" s="108" t="s">
        <v>58</v>
      </c>
      <c r="P15" s="108"/>
      <c r="Q15" s="109"/>
      <c r="R15" s="110"/>
      <c r="S15" s="105" t="s">
        <v>56</v>
      </c>
      <c r="T15" s="106" t="s">
        <v>57</v>
      </c>
      <c r="U15" s="107"/>
      <c r="V15" s="108" t="s">
        <v>58</v>
      </c>
      <c r="W15" s="108"/>
      <c r="X15" s="109"/>
      <c r="Y15" s="110"/>
      <c r="Z15" s="111"/>
      <c r="AA15" s="99"/>
    </row>
    <row r="16" spans="1:38" ht="45">
      <c r="I16" s="20"/>
      <c r="J16" s="20"/>
      <c r="K16" s="112"/>
      <c r="L16" s="113"/>
      <c r="M16" s="114" t="s">
        <v>59</v>
      </c>
      <c r="N16" s="114" t="s">
        <v>60</v>
      </c>
      <c r="O16" s="115" t="s">
        <v>61</v>
      </c>
      <c r="P16" s="116" t="s">
        <v>62</v>
      </c>
      <c r="Q16" s="117"/>
      <c r="R16" s="27"/>
      <c r="S16" s="113"/>
      <c r="T16" s="114" t="s">
        <v>59</v>
      </c>
      <c r="U16" s="114" t="s">
        <v>60</v>
      </c>
      <c r="V16" s="115" t="s">
        <v>61</v>
      </c>
      <c r="W16" s="116" t="s">
        <v>62</v>
      </c>
      <c r="X16" s="117"/>
      <c r="Y16" s="27"/>
      <c r="Z16" s="118"/>
      <c r="AA16" s="99"/>
    </row>
    <row r="17" spans="1:38">
      <c r="I17" s="32" t="s">
        <v>11</v>
      </c>
      <c r="J17" s="32" t="s">
        <v>12</v>
      </c>
      <c r="K17" s="119" t="s">
        <v>12</v>
      </c>
      <c r="L17" s="120">
        <f ca="1">OFFSET(L17,0,-1)+1</f>
        <v>3</v>
      </c>
      <c r="M17" s="120">
        <f ca="1">OFFSET(M17,0,-1)+1</f>
        <v>4</v>
      </c>
      <c r="N17" s="120">
        <f ca="1">OFFSET(N17,0,-1)+1</f>
        <v>5</v>
      </c>
      <c r="O17" s="120">
        <f ca="1">OFFSET(O17,0,-1)+1</f>
        <v>6</v>
      </c>
      <c r="P17" s="121">
        <f ca="1">OFFSET(P17,0,-1)+1</f>
        <v>7</v>
      </c>
      <c r="Q17" s="121"/>
      <c r="R17" s="120">
        <f ca="1">OFFSET(R17,0,-2)+1</f>
        <v>8</v>
      </c>
      <c r="S17" s="120">
        <f ca="1">OFFSET(S17,0,-1)+1</f>
        <v>9</v>
      </c>
      <c r="T17" s="120">
        <f ca="1">OFFSET(T17,0,-1)+1</f>
        <v>10</v>
      </c>
      <c r="U17" s="120">
        <f ca="1">OFFSET(U17,0,-1)+1</f>
        <v>11</v>
      </c>
      <c r="V17" s="120">
        <f ca="1">OFFSET(V17,0,-1)+1</f>
        <v>12</v>
      </c>
      <c r="W17" s="121">
        <f ca="1">OFFSET(W17,0,-1)+1</f>
        <v>13</v>
      </c>
      <c r="X17" s="121"/>
      <c r="Y17" s="120">
        <f ca="1">OFFSET(Y17,0,-2)+1</f>
        <v>14</v>
      </c>
      <c r="Z17" s="122">
        <f ca="1">OFFSET(Z17,0,-1)</f>
        <v>14</v>
      </c>
      <c r="AA17" s="120">
        <f ca="1">OFFSET(AA17,0,-1)+1</f>
        <v>15</v>
      </c>
    </row>
    <row r="18" spans="1:38" ht="22.5">
      <c r="A18" s="123">
        <v>1</v>
      </c>
      <c r="B18" s="124"/>
      <c r="C18" s="124"/>
      <c r="D18" s="124"/>
      <c r="E18" s="125"/>
      <c r="F18" s="126"/>
      <c r="G18" s="126"/>
      <c r="H18" s="126"/>
      <c r="I18" s="127">
        <v>1</v>
      </c>
      <c r="J18" s="128" t="s">
        <v>5</v>
      </c>
      <c r="K18" s="129"/>
      <c r="L18" s="130" t="str">
        <f>IF('[1]Перечень тарифов'!J21="","","" &amp; '[1]Перечень тарифов'!J21 &amp; "")</f>
        <v>Тариф на услуги по передаче тепловой энергии, теплоносителя, реализуемых на потребительском рынке Новокузнецкого городского округа</v>
      </c>
      <c r="M18" s="130"/>
      <c r="N18" s="130"/>
      <c r="O18" s="130"/>
      <c r="P18" s="130"/>
      <c r="Q18" s="130"/>
      <c r="R18" s="130"/>
      <c r="S18" s="130"/>
      <c r="T18" s="130"/>
      <c r="U18" s="130"/>
      <c r="V18" s="130"/>
      <c r="W18" s="130"/>
      <c r="X18" s="130"/>
      <c r="Y18" s="130"/>
      <c r="Z18" s="130"/>
      <c r="AA18" s="65" t="s">
        <v>63</v>
      </c>
    </row>
    <row r="19" spans="1:38" hidden="1">
      <c r="A19" s="123"/>
      <c r="B19" s="123">
        <v>1</v>
      </c>
      <c r="C19" s="124"/>
      <c r="D19" s="124"/>
      <c r="E19" s="126"/>
      <c r="F19" s="126"/>
      <c r="G19" s="126"/>
      <c r="H19" s="126"/>
      <c r="I19" s="127" t="e">
        <f ca="1">mergeValue(A19) &amp;"."&amp; mergeValue(B19)</f>
        <v>#NAME?</v>
      </c>
      <c r="J19" s="131"/>
      <c r="K19" s="129"/>
      <c r="L19" s="130"/>
      <c r="M19" s="130"/>
      <c r="N19" s="130"/>
      <c r="O19" s="130"/>
      <c r="P19" s="130"/>
      <c r="Q19" s="130"/>
      <c r="R19" s="130"/>
      <c r="S19" s="130"/>
      <c r="T19" s="130"/>
      <c r="U19" s="130"/>
      <c r="V19" s="130"/>
      <c r="W19" s="130"/>
      <c r="X19" s="130"/>
      <c r="Y19" s="130"/>
      <c r="Z19" s="130"/>
      <c r="AA19" s="65"/>
    </row>
    <row r="20" spans="1:38" hidden="1">
      <c r="A20" s="123"/>
      <c r="B20" s="123"/>
      <c r="C20" s="123">
        <v>1</v>
      </c>
      <c r="D20" s="124"/>
      <c r="E20" s="126"/>
      <c r="F20" s="126"/>
      <c r="G20" s="126"/>
      <c r="H20" s="126"/>
      <c r="I20" s="127" t="e">
        <f ca="1">mergeValue(A20) &amp;"."&amp; mergeValue(B20)&amp;"."&amp; mergeValue(C20)</f>
        <v>#NAME?</v>
      </c>
      <c r="J20" s="132"/>
      <c r="K20" s="129"/>
      <c r="L20" s="130"/>
      <c r="M20" s="130"/>
      <c r="N20" s="130"/>
      <c r="O20" s="130"/>
      <c r="P20" s="130"/>
      <c r="Q20" s="130"/>
      <c r="R20" s="130"/>
      <c r="S20" s="130"/>
      <c r="T20" s="130"/>
      <c r="U20" s="130"/>
      <c r="V20" s="130"/>
      <c r="W20" s="130"/>
      <c r="X20" s="130"/>
      <c r="Y20" s="130"/>
      <c r="Z20" s="130"/>
      <c r="AA20" s="65"/>
    </row>
    <row r="21" spans="1:38" hidden="1">
      <c r="A21" s="123"/>
      <c r="B21" s="123"/>
      <c r="C21" s="123"/>
      <c r="D21" s="123">
        <v>1</v>
      </c>
      <c r="E21" s="126"/>
      <c r="F21" s="126"/>
      <c r="G21" s="126"/>
      <c r="H21" s="126"/>
      <c r="I21" s="127" t="e">
        <f ca="1">mergeValue(A21) &amp;"."&amp; mergeValue(B21)&amp;"."&amp; mergeValue(C21)&amp;"."&amp; mergeValue(D21)</f>
        <v>#NAME?</v>
      </c>
      <c r="J21" s="133"/>
      <c r="K21" s="129"/>
      <c r="L21" s="130"/>
      <c r="M21" s="130"/>
      <c r="N21" s="130"/>
      <c r="O21" s="130"/>
      <c r="P21" s="130"/>
      <c r="Q21" s="130"/>
      <c r="R21" s="130"/>
      <c r="S21" s="130"/>
      <c r="T21" s="130"/>
      <c r="U21" s="130"/>
      <c r="V21" s="130"/>
      <c r="W21" s="130"/>
      <c r="X21" s="130"/>
      <c r="Y21" s="130"/>
      <c r="Z21" s="130"/>
      <c r="AA21" s="65"/>
    </row>
    <row r="22" spans="1:38" ht="11.25" hidden="1" customHeight="1">
      <c r="A22" s="123"/>
      <c r="B22" s="123"/>
      <c r="C22" s="123"/>
      <c r="D22" s="123"/>
      <c r="E22" s="123">
        <v>1</v>
      </c>
      <c r="F22" s="126"/>
      <c r="G22" s="126"/>
      <c r="H22" s="124">
        <v>1</v>
      </c>
      <c r="I22" s="127"/>
      <c r="J22" s="134"/>
      <c r="K22" s="45"/>
      <c r="L22" s="135"/>
      <c r="M22" s="135"/>
      <c r="N22" s="135"/>
      <c r="O22" s="135"/>
      <c r="P22" s="135"/>
      <c r="Q22" s="135"/>
      <c r="R22" s="135"/>
      <c r="S22" s="135"/>
      <c r="T22" s="135"/>
      <c r="U22" s="135"/>
      <c r="V22" s="135"/>
      <c r="W22" s="135"/>
      <c r="X22" s="135"/>
      <c r="Y22" s="135"/>
      <c r="Z22" s="136"/>
      <c r="AA22" s="38"/>
    </row>
    <row r="23" spans="1:38" ht="33.75">
      <c r="A23" s="123"/>
      <c r="B23" s="123"/>
      <c r="C23" s="123"/>
      <c r="D23" s="123"/>
      <c r="E23" s="123"/>
      <c r="F23" s="123">
        <v>1</v>
      </c>
      <c r="G23" s="124"/>
      <c r="H23" s="124"/>
      <c r="I23" s="127" t="s">
        <v>76</v>
      </c>
      <c r="J23" s="137" t="s">
        <v>64</v>
      </c>
      <c r="K23" s="45"/>
      <c r="L23" s="138" t="s">
        <v>65</v>
      </c>
      <c r="M23" s="138"/>
      <c r="N23" s="138"/>
      <c r="O23" s="138"/>
      <c r="P23" s="138"/>
      <c r="Q23" s="138"/>
      <c r="R23" s="138"/>
      <c r="S23" s="138"/>
      <c r="T23" s="138"/>
      <c r="U23" s="138"/>
      <c r="V23" s="138"/>
      <c r="W23" s="138"/>
      <c r="X23" s="138"/>
      <c r="Y23" s="138"/>
      <c r="Z23" s="138"/>
      <c r="AA23" s="65" t="s">
        <v>66</v>
      </c>
      <c r="AC23" s="5" t="e">
        <f ca="1">strCheckUnique(AD23:AD26)</f>
        <v>#NAME?</v>
      </c>
      <c r="AE23" s="5"/>
    </row>
    <row r="24" spans="1:38">
      <c r="A24" s="123"/>
      <c r="B24" s="123"/>
      <c r="C24" s="123"/>
      <c r="D24" s="123"/>
      <c r="E24" s="123"/>
      <c r="F24" s="123"/>
      <c r="G24" s="124">
        <v>1</v>
      </c>
      <c r="H24" s="124"/>
      <c r="I24" s="127" t="s">
        <v>77</v>
      </c>
      <c r="J24" s="139" t="s">
        <v>67</v>
      </c>
      <c r="K24" s="140"/>
      <c r="L24" s="141">
        <v>421.68</v>
      </c>
      <c r="M24" s="142"/>
      <c r="N24" s="143"/>
      <c r="O24" s="144" t="s">
        <v>27</v>
      </c>
      <c r="P24" s="145" t="s">
        <v>68</v>
      </c>
      <c r="Q24" s="144" t="s">
        <v>69</v>
      </c>
      <c r="R24" s="145" t="s">
        <v>68</v>
      </c>
      <c r="S24" s="141">
        <v>499.70571494312009</v>
      </c>
      <c r="T24" s="142"/>
      <c r="U24" s="143"/>
      <c r="V24" s="144" t="s">
        <v>70</v>
      </c>
      <c r="W24" s="145" t="s">
        <v>68</v>
      </c>
      <c r="X24" s="144" t="s">
        <v>28</v>
      </c>
      <c r="Y24" s="145" t="s">
        <v>71</v>
      </c>
      <c r="Z24" s="146"/>
      <c r="AA24" s="58" t="s">
        <v>72</v>
      </c>
      <c r="AB24" s="76" t="e">
        <f ca="1">strCheckDate(L25:Z25)</f>
        <v>#NAME?</v>
      </c>
      <c r="AC24" s="5"/>
      <c r="AD24" s="5" t="str">
        <f>IF(J24="","",J24 )</f>
        <v>вода</v>
      </c>
      <c r="AE24" s="5"/>
      <c r="AF24" s="5"/>
      <c r="AG24" s="5"/>
    </row>
    <row r="25" spans="1:38" ht="11.25" hidden="1" customHeight="1">
      <c r="A25" s="123"/>
      <c r="B25" s="123"/>
      <c r="C25" s="123"/>
      <c r="D25" s="123"/>
      <c r="E25" s="123"/>
      <c r="F25" s="123"/>
      <c r="G25" s="124"/>
      <c r="H25" s="124"/>
      <c r="I25" s="147"/>
      <c r="J25" s="148"/>
      <c r="K25" s="140"/>
      <c r="L25" s="142"/>
      <c r="M25" s="142"/>
      <c r="N25" s="149" t="str">
        <f>O24 &amp; "-" &amp; Q24</f>
        <v>01.01.2023-30.06.2023</v>
      </c>
      <c r="O25" s="150"/>
      <c r="P25" s="145"/>
      <c r="Q25" s="150"/>
      <c r="R25" s="145"/>
      <c r="S25" s="142"/>
      <c r="T25" s="142"/>
      <c r="U25" s="149" t="str">
        <f>V24 &amp; "-" &amp; X24</f>
        <v>01.07.2023-31.12.2023</v>
      </c>
      <c r="V25" s="150"/>
      <c r="W25" s="145"/>
      <c r="X25" s="150"/>
      <c r="Y25" s="145"/>
      <c r="Z25" s="146"/>
      <c r="AA25" s="151"/>
    </row>
    <row r="26" spans="1:38" s="85" customFormat="1" ht="15">
      <c r="A26" s="123"/>
      <c r="B26" s="123"/>
      <c r="C26" s="123"/>
      <c r="D26" s="123"/>
      <c r="E26" s="123"/>
      <c r="F26" s="123"/>
      <c r="G26" s="126"/>
      <c r="H26" s="124"/>
      <c r="I26" s="152"/>
      <c r="J26" s="153" t="s">
        <v>73</v>
      </c>
      <c r="K26" s="154"/>
      <c r="L26" s="155"/>
      <c r="M26" s="155"/>
      <c r="N26" s="155"/>
      <c r="O26" s="156"/>
      <c r="P26" s="157"/>
      <c r="Q26" s="158"/>
      <c r="R26" s="154"/>
      <c r="S26" s="155"/>
      <c r="T26" s="155"/>
      <c r="U26" s="155"/>
      <c r="V26" s="156"/>
      <c r="W26" s="157"/>
      <c r="X26" s="158"/>
      <c r="Y26" s="154"/>
      <c r="Z26" s="159"/>
      <c r="AA26" s="63"/>
      <c r="AB26" s="160"/>
      <c r="AC26" s="160"/>
      <c r="AD26" s="160"/>
      <c r="AE26" s="160"/>
      <c r="AF26" s="160"/>
      <c r="AG26" s="160"/>
      <c r="AH26" s="160"/>
      <c r="AI26" s="160"/>
      <c r="AJ26" s="160"/>
      <c r="AK26" s="160"/>
      <c r="AL26" s="160"/>
    </row>
    <row r="27" spans="1:38" s="85" customFormat="1" ht="15">
      <c r="A27" s="123"/>
      <c r="B27" s="123"/>
      <c r="C27" s="123"/>
      <c r="D27" s="123"/>
      <c r="E27" s="123"/>
      <c r="F27" s="126"/>
      <c r="G27" s="126"/>
      <c r="H27" s="124"/>
      <c r="I27" s="152"/>
      <c r="J27" s="154" t="s">
        <v>74</v>
      </c>
      <c r="K27" s="161"/>
      <c r="L27" s="155"/>
      <c r="M27" s="155"/>
      <c r="N27" s="155"/>
      <c r="O27" s="156"/>
      <c r="P27" s="157"/>
      <c r="Q27" s="158"/>
      <c r="R27" s="161"/>
      <c r="S27" s="155"/>
      <c r="T27" s="155"/>
      <c r="U27" s="155"/>
      <c r="V27" s="156"/>
      <c r="W27" s="157"/>
      <c r="X27" s="158"/>
      <c r="Y27" s="161"/>
      <c r="Z27" s="157"/>
      <c r="AA27" s="159"/>
      <c r="AB27" s="160"/>
      <c r="AC27" s="160"/>
      <c r="AD27" s="160"/>
      <c r="AE27" s="160"/>
      <c r="AF27" s="160"/>
      <c r="AG27" s="160"/>
      <c r="AH27" s="160"/>
      <c r="AI27" s="160"/>
      <c r="AJ27" s="160"/>
      <c r="AK27" s="160"/>
      <c r="AL27" s="160"/>
    </row>
    <row r="28" spans="1:38" s="85" customFormat="1" ht="15">
      <c r="A28" s="123"/>
      <c r="B28" s="123"/>
      <c r="C28" s="123"/>
      <c r="D28" s="123"/>
      <c r="E28" s="162"/>
      <c r="F28" s="126"/>
      <c r="G28" s="126"/>
      <c r="H28" s="126"/>
      <c r="I28" s="152"/>
      <c r="J28" s="154"/>
      <c r="K28" s="163"/>
      <c r="L28" s="155"/>
      <c r="M28" s="155"/>
      <c r="N28" s="155"/>
      <c r="O28" s="156"/>
      <c r="P28" s="157"/>
      <c r="Q28" s="158"/>
      <c r="R28" s="163"/>
      <c r="S28" s="155"/>
      <c r="T28" s="155"/>
      <c r="U28" s="155"/>
      <c r="V28" s="156"/>
      <c r="W28" s="157"/>
      <c r="X28" s="158"/>
      <c r="Y28" s="163"/>
      <c r="Z28" s="157"/>
      <c r="AA28" s="159"/>
      <c r="AB28" s="160"/>
      <c r="AC28" s="160"/>
      <c r="AD28" s="160"/>
      <c r="AE28" s="160"/>
      <c r="AF28" s="160"/>
      <c r="AG28" s="160"/>
      <c r="AH28" s="160"/>
      <c r="AI28" s="160"/>
      <c r="AJ28" s="160"/>
      <c r="AK28" s="160"/>
      <c r="AL28" s="160"/>
    </row>
    <row r="29" spans="1:38" ht="12.75">
      <c r="I29" s="164"/>
      <c r="J29" s="164"/>
      <c r="K29" s="164"/>
      <c r="L29" s="164"/>
      <c r="M29" s="164"/>
      <c r="N29" s="164"/>
      <c r="O29" s="164"/>
      <c r="P29" s="164"/>
      <c r="Q29" s="164"/>
      <c r="R29" s="164"/>
      <c r="S29" s="164"/>
      <c r="T29" s="164"/>
      <c r="U29" s="164"/>
      <c r="V29" s="164"/>
      <c r="W29" s="164"/>
      <c r="X29" s="164"/>
      <c r="Y29" s="164"/>
    </row>
    <row r="30" spans="1:38" ht="12.75">
      <c r="I30" s="165">
        <v>1</v>
      </c>
      <c r="J30" s="75" t="s">
        <v>75</v>
      </c>
      <c r="K30" s="75"/>
      <c r="L30" s="75"/>
      <c r="M30" s="75"/>
      <c r="N30" s="75"/>
      <c r="O30" s="75"/>
      <c r="P30" s="75"/>
      <c r="Q30" s="75"/>
      <c r="R30" s="75"/>
      <c r="S30" s="75"/>
      <c r="T30" s="75"/>
      <c r="U30" s="75"/>
      <c r="V30" s="75"/>
      <c r="W30" s="75"/>
      <c r="X30" s="75"/>
      <c r="Y30" s="75"/>
      <c r="Z30" s="75"/>
      <c r="AA30" s="75"/>
    </row>
  </sheetData>
  <mergeCells count="50">
    <mergeCell ref="W24:W25"/>
    <mergeCell ref="X24:X25"/>
    <mergeCell ref="Y24:Y25"/>
    <mergeCell ref="AA24:AA26"/>
    <mergeCell ref="J30:AA30"/>
    <mergeCell ref="E22:E27"/>
    <mergeCell ref="F23:F26"/>
    <mergeCell ref="L23:Z23"/>
    <mergeCell ref="O24:O25"/>
    <mergeCell ref="P24:P25"/>
    <mergeCell ref="Q24:Q25"/>
    <mergeCell ref="R24:R25"/>
    <mergeCell ref="V24:V25"/>
    <mergeCell ref="P17:Q17"/>
    <mergeCell ref="W17:X17"/>
    <mergeCell ref="A18:A28"/>
    <mergeCell ref="L18:Z18"/>
    <mergeCell ref="B19:B28"/>
    <mergeCell ref="L19:Z19"/>
    <mergeCell ref="C20:C28"/>
    <mergeCell ref="L20:Z20"/>
    <mergeCell ref="D21:D28"/>
    <mergeCell ref="L21:Z21"/>
    <mergeCell ref="Y14:Y16"/>
    <mergeCell ref="Z14:Z16"/>
    <mergeCell ref="L15:L16"/>
    <mergeCell ref="M15:N15"/>
    <mergeCell ref="O15:Q15"/>
    <mergeCell ref="S15:S16"/>
    <mergeCell ref="T15:U15"/>
    <mergeCell ref="V15:X15"/>
    <mergeCell ref="P16:Q16"/>
    <mergeCell ref="W16:X16"/>
    <mergeCell ref="S11:X11"/>
    <mergeCell ref="L12:R12"/>
    <mergeCell ref="S12:Y12"/>
    <mergeCell ref="I13:Z13"/>
    <mergeCell ref="AA13:AA16"/>
    <mergeCell ref="I14:I16"/>
    <mergeCell ref="J14:J16"/>
    <mergeCell ref="L14:Q14"/>
    <mergeCell ref="R14:R16"/>
    <mergeCell ref="S14:X14"/>
    <mergeCell ref="I5:Q5"/>
    <mergeCell ref="L7:Q7"/>
    <mergeCell ref="L8:Q8"/>
    <mergeCell ref="L9:Q9"/>
    <mergeCell ref="L10:Q10"/>
    <mergeCell ref="I11:J11"/>
    <mergeCell ref="L11:Q11"/>
  </mergeCells>
  <dataValidations count="9">
    <dataValidation type="decimal" allowBlank="1" showErrorMessage="1" errorTitle="Ошибка" error="Допускается ввод только действительных чисел!" sqref="L24 S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L23:Z23">
      <formula1>kind_of_cons</formula1>
    </dataValidation>
    <dataValidation allowBlank="1" promptTitle="checkPeriodRange" sqref="N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N65557 JQ65557 TM65557 ADI65557 ANE65557 AXA65557 BGW65557 BQS65557 CAO65557 CKK65557 CUG65557 DEC65557 DNY65557 DXU65557 EHQ65557 ERM65557 FBI65557 FLE65557 FVA65557 GEW65557 GOS65557 GYO65557 HIK65557 HSG65557 ICC65557 ILY65557 IVU65557 JFQ65557 JPM65557 JZI65557 KJE65557 KTA65557 LCW65557 LMS65557 LWO65557 MGK65557 MQG65557 NAC65557 NJY65557 NTU65557 ODQ65557 ONM65557 OXI65557 PHE65557 PRA65557 QAW65557 QKS65557 QUO65557 REK65557 ROG65557 RYC65557 SHY65557 SRU65557 TBQ65557 TLM65557 TVI65557 UFE65557 UPA65557 UYW65557 VIS65557 VSO65557 WCK65557 WMG65557 WWC65557 N131093 JQ131093 TM131093 ADI131093 ANE131093 AXA131093 BGW131093 BQS131093 CAO131093 CKK131093 CUG131093 DEC131093 DNY131093 DXU131093 EHQ131093 ERM131093 FBI131093 FLE131093 FVA131093 GEW131093 GOS131093 GYO131093 HIK131093 HSG131093 ICC131093 ILY131093 IVU131093 JFQ131093 JPM131093 JZI131093 KJE131093 KTA131093 LCW131093 LMS131093 LWO131093 MGK131093 MQG131093 NAC131093 NJY131093 NTU131093 ODQ131093 ONM131093 OXI131093 PHE131093 PRA131093 QAW131093 QKS131093 QUO131093 REK131093 ROG131093 RYC131093 SHY131093 SRU131093 TBQ131093 TLM131093 TVI131093 UFE131093 UPA131093 UYW131093 VIS131093 VSO131093 WCK131093 WMG131093 WWC131093 N196629 JQ196629 TM196629 ADI196629 ANE196629 AXA196629 BGW196629 BQS196629 CAO196629 CKK196629 CUG196629 DEC196629 DNY196629 DXU196629 EHQ196629 ERM196629 FBI196629 FLE196629 FVA196629 GEW196629 GOS196629 GYO196629 HIK196629 HSG196629 ICC196629 ILY196629 IVU196629 JFQ196629 JPM196629 JZI196629 KJE196629 KTA196629 LCW196629 LMS196629 LWO196629 MGK196629 MQG196629 NAC196629 NJY196629 NTU196629 ODQ196629 ONM196629 OXI196629 PHE196629 PRA196629 QAW196629 QKS196629 QUO196629 REK196629 ROG196629 RYC196629 SHY196629 SRU196629 TBQ196629 TLM196629 TVI196629 UFE196629 UPA196629 UYW196629 VIS196629 VSO196629 WCK196629 WMG196629 WWC196629 N262165 JQ262165 TM262165 ADI262165 ANE262165 AXA262165 BGW262165 BQS262165 CAO262165 CKK262165 CUG262165 DEC262165 DNY262165 DXU262165 EHQ262165 ERM262165 FBI262165 FLE262165 FVA262165 GEW262165 GOS262165 GYO262165 HIK262165 HSG262165 ICC262165 ILY262165 IVU262165 JFQ262165 JPM262165 JZI262165 KJE262165 KTA262165 LCW262165 LMS262165 LWO262165 MGK262165 MQG262165 NAC262165 NJY262165 NTU262165 ODQ262165 ONM262165 OXI262165 PHE262165 PRA262165 QAW262165 QKS262165 QUO262165 REK262165 ROG262165 RYC262165 SHY262165 SRU262165 TBQ262165 TLM262165 TVI262165 UFE262165 UPA262165 UYW262165 VIS262165 VSO262165 WCK262165 WMG262165 WWC262165 N327701 JQ327701 TM327701 ADI327701 ANE327701 AXA327701 BGW327701 BQS327701 CAO327701 CKK327701 CUG327701 DEC327701 DNY327701 DXU327701 EHQ327701 ERM327701 FBI327701 FLE327701 FVA327701 GEW327701 GOS327701 GYO327701 HIK327701 HSG327701 ICC327701 ILY327701 IVU327701 JFQ327701 JPM327701 JZI327701 KJE327701 KTA327701 LCW327701 LMS327701 LWO327701 MGK327701 MQG327701 NAC327701 NJY327701 NTU327701 ODQ327701 ONM327701 OXI327701 PHE327701 PRA327701 QAW327701 QKS327701 QUO327701 REK327701 ROG327701 RYC327701 SHY327701 SRU327701 TBQ327701 TLM327701 TVI327701 UFE327701 UPA327701 UYW327701 VIS327701 VSO327701 WCK327701 WMG327701 WWC327701 N393237 JQ393237 TM393237 ADI393237 ANE393237 AXA393237 BGW393237 BQS393237 CAO393237 CKK393237 CUG393237 DEC393237 DNY393237 DXU393237 EHQ393237 ERM393237 FBI393237 FLE393237 FVA393237 GEW393237 GOS393237 GYO393237 HIK393237 HSG393237 ICC393237 ILY393237 IVU393237 JFQ393237 JPM393237 JZI393237 KJE393237 KTA393237 LCW393237 LMS393237 LWO393237 MGK393237 MQG393237 NAC393237 NJY393237 NTU393237 ODQ393237 ONM393237 OXI393237 PHE393237 PRA393237 QAW393237 QKS393237 QUO393237 REK393237 ROG393237 RYC393237 SHY393237 SRU393237 TBQ393237 TLM393237 TVI393237 UFE393237 UPA393237 UYW393237 VIS393237 VSO393237 WCK393237 WMG393237 WWC393237 N458773 JQ458773 TM458773 ADI458773 ANE458773 AXA458773 BGW458773 BQS458773 CAO458773 CKK458773 CUG458773 DEC458773 DNY458773 DXU458773 EHQ458773 ERM458773 FBI458773 FLE458773 FVA458773 GEW458773 GOS458773 GYO458773 HIK458773 HSG458773 ICC458773 ILY458773 IVU458773 JFQ458773 JPM458773 JZI458773 KJE458773 KTA458773 LCW458773 LMS458773 LWO458773 MGK458773 MQG458773 NAC458773 NJY458773 NTU458773 ODQ458773 ONM458773 OXI458773 PHE458773 PRA458773 QAW458773 QKS458773 QUO458773 REK458773 ROG458773 RYC458773 SHY458773 SRU458773 TBQ458773 TLM458773 TVI458773 UFE458773 UPA458773 UYW458773 VIS458773 VSO458773 WCK458773 WMG458773 WWC458773 N524309 JQ524309 TM524309 ADI524309 ANE524309 AXA524309 BGW524309 BQS524309 CAO524309 CKK524309 CUG524309 DEC524309 DNY524309 DXU524309 EHQ524309 ERM524309 FBI524309 FLE524309 FVA524309 GEW524309 GOS524309 GYO524309 HIK524309 HSG524309 ICC524309 ILY524309 IVU524309 JFQ524309 JPM524309 JZI524309 KJE524309 KTA524309 LCW524309 LMS524309 LWO524309 MGK524309 MQG524309 NAC524309 NJY524309 NTU524309 ODQ524309 ONM524309 OXI524309 PHE524309 PRA524309 QAW524309 QKS524309 QUO524309 REK524309 ROG524309 RYC524309 SHY524309 SRU524309 TBQ524309 TLM524309 TVI524309 UFE524309 UPA524309 UYW524309 VIS524309 VSO524309 WCK524309 WMG524309 WWC524309 N589845 JQ589845 TM589845 ADI589845 ANE589845 AXA589845 BGW589845 BQS589845 CAO589845 CKK589845 CUG589845 DEC589845 DNY589845 DXU589845 EHQ589845 ERM589845 FBI589845 FLE589845 FVA589845 GEW589845 GOS589845 GYO589845 HIK589845 HSG589845 ICC589845 ILY589845 IVU589845 JFQ589845 JPM589845 JZI589845 KJE589845 KTA589845 LCW589845 LMS589845 LWO589845 MGK589845 MQG589845 NAC589845 NJY589845 NTU589845 ODQ589845 ONM589845 OXI589845 PHE589845 PRA589845 QAW589845 QKS589845 QUO589845 REK589845 ROG589845 RYC589845 SHY589845 SRU589845 TBQ589845 TLM589845 TVI589845 UFE589845 UPA589845 UYW589845 VIS589845 VSO589845 WCK589845 WMG589845 WWC589845 N655381 JQ655381 TM655381 ADI655381 ANE655381 AXA655381 BGW655381 BQS655381 CAO655381 CKK655381 CUG655381 DEC655381 DNY655381 DXU655381 EHQ655381 ERM655381 FBI655381 FLE655381 FVA655381 GEW655381 GOS655381 GYO655381 HIK655381 HSG655381 ICC655381 ILY655381 IVU655381 JFQ655381 JPM655381 JZI655381 KJE655381 KTA655381 LCW655381 LMS655381 LWO655381 MGK655381 MQG655381 NAC655381 NJY655381 NTU655381 ODQ655381 ONM655381 OXI655381 PHE655381 PRA655381 QAW655381 QKS655381 QUO655381 REK655381 ROG655381 RYC655381 SHY655381 SRU655381 TBQ655381 TLM655381 TVI655381 UFE655381 UPA655381 UYW655381 VIS655381 VSO655381 WCK655381 WMG655381 WWC655381 N720917 JQ720917 TM720917 ADI720917 ANE720917 AXA720917 BGW720917 BQS720917 CAO720917 CKK720917 CUG720917 DEC720917 DNY720917 DXU720917 EHQ720917 ERM720917 FBI720917 FLE720917 FVA720917 GEW720917 GOS720917 GYO720917 HIK720917 HSG720917 ICC720917 ILY720917 IVU720917 JFQ720917 JPM720917 JZI720917 KJE720917 KTA720917 LCW720917 LMS720917 LWO720917 MGK720917 MQG720917 NAC720917 NJY720917 NTU720917 ODQ720917 ONM720917 OXI720917 PHE720917 PRA720917 QAW720917 QKS720917 QUO720917 REK720917 ROG720917 RYC720917 SHY720917 SRU720917 TBQ720917 TLM720917 TVI720917 UFE720917 UPA720917 UYW720917 VIS720917 VSO720917 WCK720917 WMG720917 WWC720917 N786453 JQ786453 TM786453 ADI786453 ANE786453 AXA786453 BGW786453 BQS786453 CAO786453 CKK786453 CUG786453 DEC786453 DNY786453 DXU786453 EHQ786453 ERM786453 FBI786453 FLE786453 FVA786453 GEW786453 GOS786453 GYO786453 HIK786453 HSG786453 ICC786453 ILY786453 IVU786453 JFQ786453 JPM786453 JZI786453 KJE786453 KTA786453 LCW786453 LMS786453 LWO786453 MGK786453 MQG786453 NAC786453 NJY786453 NTU786453 ODQ786453 ONM786453 OXI786453 PHE786453 PRA786453 QAW786453 QKS786453 QUO786453 REK786453 ROG786453 RYC786453 SHY786453 SRU786453 TBQ786453 TLM786453 TVI786453 UFE786453 UPA786453 UYW786453 VIS786453 VSO786453 WCK786453 WMG786453 WWC786453 N851989 JQ851989 TM851989 ADI851989 ANE851989 AXA851989 BGW851989 BQS851989 CAO851989 CKK851989 CUG851989 DEC851989 DNY851989 DXU851989 EHQ851989 ERM851989 FBI851989 FLE851989 FVA851989 GEW851989 GOS851989 GYO851989 HIK851989 HSG851989 ICC851989 ILY851989 IVU851989 JFQ851989 JPM851989 JZI851989 KJE851989 KTA851989 LCW851989 LMS851989 LWO851989 MGK851989 MQG851989 NAC851989 NJY851989 NTU851989 ODQ851989 ONM851989 OXI851989 PHE851989 PRA851989 QAW851989 QKS851989 QUO851989 REK851989 ROG851989 RYC851989 SHY851989 SRU851989 TBQ851989 TLM851989 TVI851989 UFE851989 UPA851989 UYW851989 VIS851989 VSO851989 WCK851989 WMG851989 WWC851989 N917525 JQ917525 TM917525 ADI917525 ANE917525 AXA917525 BGW917525 BQS917525 CAO917525 CKK917525 CUG917525 DEC917525 DNY917525 DXU917525 EHQ917525 ERM917525 FBI917525 FLE917525 FVA917525 GEW917525 GOS917525 GYO917525 HIK917525 HSG917525 ICC917525 ILY917525 IVU917525 JFQ917525 JPM917525 JZI917525 KJE917525 KTA917525 LCW917525 LMS917525 LWO917525 MGK917525 MQG917525 NAC917525 NJY917525 NTU917525 ODQ917525 ONM917525 OXI917525 PHE917525 PRA917525 QAW917525 QKS917525 QUO917525 REK917525 ROG917525 RYC917525 SHY917525 SRU917525 TBQ917525 TLM917525 TVI917525 UFE917525 UPA917525 UYW917525 VIS917525 VSO917525 WCK917525 WMG917525 WWC917525 N983061 JQ983061 TM983061 ADI983061 ANE983061 AXA983061 BGW983061 BQS983061 CAO983061 CKK983061 CUG983061 DEC983061 DNY983061 DXU983061 EHQ983061 ERM983061 FBI983061 FLE983061 FVA983061 GEW983061 GOS983061 GYO983061 HIK983061 HSG983061 ICC983061 ILY983061 IVU983061 JFQ983061 JPM983061 JZI983061 KJE983061 KTA983061 LCW983061 LMS983061 LWO983061 MGK983061 MQG983061 NAC983061 NJY983061 NTU983061 ODQ983061 ONM983061 OXI983061 PHE983061 PRA983061 QAW983061 QKS983061 QUO983061 REK983061 ROG983061 RYC983061 SHY983061 SRU983061 TBQ983061 TLM983061 TVI983061 UFE983061 UPA983061 UYW983061 VIS983061 VSO983061 WCK983061 WMG983061 WWC983061 U983061 U65557 U131093 U196629 U262165 U327701 U393237 U458773 U524309 U589845 U655381 U720917 U786453 U851989 U917525 U25"/>
    <dataValidation allowBlank="1" showInputMessage="1" showErrorMessage="1" prompt="Для выбора выполните двойной щелчок левой клавиши мыши по соответствующей ячейке." sqref="JU24 P65556:P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P131092:P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P196628:P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P262164:P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P327700:P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P393236:P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P458772:P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P524308:P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P589844:P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P655380:P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P720916:P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P786452:P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P851988:P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P917524:P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P983060:P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TQ24 ADM24 ANI24 AXE24 BHA24 BQW24 CAS24 CKO24 CUK24 DEG24 DOC24 DXY24 EHU24 ERQ24 FBM24 FLI24 FVE24 GFA24 GOW24 GYS24 HIO24 HSK24 ICG24 IMC24 IVY24 JFU24 JPQ24 JZM24 KJI24 KTE24 LDA24 LMW24 LWS24 MGO24 MQK24 NAG24 NKC24 NTY24 ODU24 ONQ24 OXM24 PHI24 PRE24 QBA24 QKW24 QUS24 REO24 ROK24 RYG24 SIC24 SRY24 TBU24 TLQ24 TVM24 UFI24 UPE24 UZA24 VIW24 VSS24 WCO24 WMK24 WWG24 WWG983060 R131092 JU65556 TQ65556 ADM65556 ANI65556 AXE65556 BHA65556 BQW65556 CAS65556 CKO65556 CUK65556 DEG65556 DOC65556 DXY65556 EHU65556 ERQ65556 FBM65556 FLI65556 FVE65556 GFA65556 GOW65556 GYS65556 HIO65556 HSK65556 ICG65556 IMC65556 IVY65556 JFU65556 JPQ65556 JZM65556 KJI65556 KTE65556 LDA65556 LMW65556 LWS65556 MGO65556 MQK65556 NAG65556 NKC65556 NTY65556 ODU65556 ONQ65556 OXM65556 PHI65556 PRE65556 QBA65556 QKW65556 QUS65556 REO65556 ROK65556 RYG65556 SIC65556 SRY65556 TBU65556 TLQ65556 TVM65556 UFI65556 UPE65556 UZA65556 VIW65556 VSS65556 WCO65556 WMK65556 WWG65556 R196628 JU131092 TQ131092 ADM131092 ANI131092 AXE131092 BHA131092 BQW131092 CAS131092 CKO131092 CUK131092 DEG131092 DOC131092 DXY131092 EHU131092 ERQ131092 FBM131092 FLI131092 FVE131092 GFA131092 GOW131092 GYS131092 HIO131092 HSK131092 ICG131092 IMC131092 IVY131092 JFU131092 JPQ131092 JZM131092 KJI131092 KTE131092 LDA131092 LMW131092 LWS131092 MGO131092 MQK131092 NAG131092 NKC131092 NTY131092 ODU131092 ONQ131092 OXM131092 PHI131092 PRE131092 QBA131092 QKW131092 QUS131092 REO131092 ROK131092 RYG131092 SIC131092 SRY131092 TBU131092 TLQ131092 TVM131092 UFI131092 UPE131092 UZA131092 VIW131092 VSS131092 WCO131092 WMK131092 WWG131092 R262164 JU196628 TQ196628 ADM196628 ANI196628 AXE196628 BHA196628 BQW196628 CAS196628 CKO196628 CUK196628 DEG196628 DOC196628 DXY196628 EHU196628 ERQ196628 FBM196628 FLI196628 FVE196628 GFA196628 GOW196628 GYS196628 HIO196628 HSK196628 ICG196628 IMC196628 IVY196628 JFU196628 JPQ196628 JZM196628 KJI196628 KTE196628 LDA196628 LMW196628 LWS196628 MGO196628 MQK196628 NAG196628 NKC196628 NTY196628 ODU196628 ONQ196628 OXM196628 PHI196628 PRE196628 QBA196628 QKW196628 QUS196628 REO196628 ROK196628 RYG196628 SIC196628 SRY196628 TBU196628 TLQ196628 TVM196628 UFI196628 UPE196628 UZA196628 VIW196628 VSS196628 WCO196628 WMK196628 WWG196628 R327700 JU262164 TQ262164 ADM262164 ANI262164 AXE262164 BHA262164 BQW262164 CAS262164 CKO262164 CUK262164 DEG262164 DOC262164 DXY262164 EHU262164 ERQ262164 FBM262164 FLI262164 FVE262164 GFA262164 GOW262164 GYS262164 HIO262164 HSK262164 ICG262164 IMC262164 IVY262164 JFU262164 JPQ262164 JZM262164 KJI262164 KTE262164 LDA262164 LMW262164 LWS262164 MGO262164 MQK262164 NAG262164 NKC262164 NTY262164 ODU262164 ONQ262164 OXM262164 PHI262164 PRE262164 QBA262164 QKW262164 QUS262164 REO262164 ROK262164 RYG262164 SIC262164 SRY262164 TBU262164 TLQ262164 TVM262164 UFI262164 UPE262164 UZA262164 VIW262164 VSS262164 WCO262164 WMK262164 WWG262164 R393236 JU327700 TQ327700 ADM327700 ANI327700 AXE327700 BHA327700 BQW327700 CAS327700 CKO327700 CUK327700 DEG327700 DOC327700 DXY327700 EHU327700 ERQ327700 FBM327700 FLI327700 FVE327700 GFA327700 GOW327700 GYS327700 HIO327700 HSK327700 ICG327700 IMC327700 IVY327700 JFU327700 JPQ327700 JZM327700 KJI327700 KTE327700 LDA327700 LMW327700 LWS327700 MGO327700 MQK327700 NAG327700 NKC327700 NTY327700 ODU327700 ONQ327700 OXM327700 PHI327700 PRE327700 QBA327700 QKW327700 QUS327700 REO327700 ROK327700 RYG327700 SIC327700 SRY327700 TBU327700 TLQ327700 TVM327700 UFI327700 UPE327700 UZA327700 VIW327700 VSS327700 WCO327700 WMK327700 WWG327700 R458772 JU393236 TQ393236 ADM393236 ANI393236 AXE393236 BHA393236 BQW393236 CAS393236 CKO393236 CUK393236 DEG393236 DOC393236 DXY393236 EHU393236 ERQ393236 FBM393236 FLI393236 FVE393236 GFA393236 GOW393236 GYS393236 HIO393236 HSK393236 ICG393236 IMC393236 IVY393236 JFU393236 JPQ393236 JZM393236 KJI393236 KTE393236 LDA393236 LMW393236 LWS393236 MGO393236 MQK393236 NAG393236 NKC393236 NTY393236 ODU393236 ONQ393236 OXM393236 PHI393236 PRE393236 QBA393236 QKW393236 QUS393236 REO393236 ROK393236 RYG393236 SIC393236 SRY393236 TBU393236 TLQ393236 TVM393236 UFI393236 UPE393236 UZA393236 VIW393236 VSS393236 WCO393236 WMK393236 WWG393236 R524308 JU458772 TQ458772 ADM458772 ANI458772 AXE458772 BHA458772 BQW458772 CAS458772 CKO458772 CUK458772 DEG458772 DOC458772 DXY458772 EHU458772 ERQ458772 FBM458772 FLI458772 FVE458772 GFA458772 GOW458772 GYS458772 HIO458772 HSK458772 ICG458772 IMC458772 IVY458772 JFU458772 JPQ458772 JZM458772 KJI458772 KTE458772 LDA458772 LMW458772 LWS458772 MGO458772 MQK458772 NAG458772 NKC458772 NTY458772 ODU458772 ONQ458772 OXM458772 PHI458772 PRE458772 QBA458772 QKW458772 QUS458772 REO458772 ROK458772 RYG458772 SIC458772 SRY458772 TBU458772 TLQ458772 TVM458772 UFI458772 UPE458772 UZA458772 VIW458772 VSS458772 WCO458772 WMK458772 WWG458772 R589844 JU524308 TQ524308 ADM524308 ANI524308 AXE524308 BHA524308 BQW524308 CAS524308 CKO524308 CUK524308 DEG524308 DOC524308 DXY524308 EHU524308 ERQ524308 FBM524308 FLI524308 FVE524308 GFA524308 GOW524308 GYS524308 HIO524308 HSK524308 ICG524308 IMC524308 IVY524308 JFU524308 JPQ524308 JZM524308 KJI524308 KTE524308 LDA524308 LMW524308 LWS524308 MGO524308 MQK524308 NAG524308 NKC524308 NTY524308 ODU524308 ONQ524308 OXM524308 PHI524308 PRE524308 QBA524308 QKW524308 QUS524308 REO524308 ROK524308 RYG524308 SIC524308 SRY524308 TBU524308 TLQ524308 TVM524308 UFI524308 UPE524308 UZA524308 VIW524308 VSS524308 WCO524308 WMK524308 WWG524308 R655380 JU589844 TQ589844 ADM589844 ANI589844 AXE589844 BHA589844 BQW589844 CAS589844 CKO589844 CUK589844 DEG589844 DOC589844 DXY589844 EHU589844 ERQ589844 FBM589844 FLI589844 FVE589844 GFA589844 GOW589844 GYS589844 HIO589844 HSK589844 ICG589844 IMC589844 IVY589844 JFU589844 JPQ589844 JZM589844 KJI589844 KTE589844 LDA589844 LMW589844 LWS589844 MGO589844 MQK589844 NAG589844 NKC589844 NTY589844 ODU589844 ONQ589844 OXM589844 PHI589844 PRE589844 QBA589844 QKW589844 QUS589844 REO589844 ROK589844 RYG589844 SIC589844 SRY589844 TBU589844 TLQ589844 TVM589844 UFI589844 UPE589844 UZA589844 VIW589844 VSS589844 WCO589844 WMK589844 WWG589844 R720916 JU655380 TQ655380 ADM655380 ANI655380 AXE655380 BHA655380 BQW655380 CAS655380 CKO655380 CUK655380 DEG655380 DOC655380 DXY655380 EHU655380 ERQ655380 FBM655380 FLI655380 FVE655380 GFA655380 GOW655380 GYS655380 HIO655380 HSK655380 ICG655380 IMC655380 IVY655380 JFU655380 JPQ655380 JZM655380 KJI655380 KTE655380 LDA655380 LMW655380 LWS655380 MGO655380 MQK655380 NAG655380 NKC655380 NTY655380 ODU655380 ONQ655380 OXM655380 PHI655380 PRE655380 QBA655380 QKW655380 QUS655380 REO655380 ROK655380 RYG655380 SIC655380 SRY655380 TBU655380 TLQ655380 TVM655380 UFI655380 UPE655380 UZA655380 VIW655380 VSS655380 WCO655380 WMK655380 WWG655380 R786452 JU720916 TQ720916 ADM720916 ANI720916 AXE720916 BHA720916 BQW720916 CAS720916 CKO720916 CUK720916 DEG720916 DOC720916 DXY720916 EHU720916 ERQ720916 FBM720916 FLI720916 FVE720916 GFA720916 GOW720916 GYS720916 HIO720916 HSK720916 ICG720916 IMC720916 IVY720916 JFU720916 JPQ720916 JZM720916 KJI720916 KTE720916 LDA720916 LMW720916 LWS720916 MGO720916 MQK720916 NAG720916 NKC720916 NTY720916 ODU720916 ONQ720916 OXM720916 PHI720916 PRE720916 QBA720916 QKW720916 QUS720916 REO720916 ROK720916 RYG720916 SIC720916 SRY720916 TBU720916 TLQ720916 TVM720916 UFI720916 UPE720916 UZA720916 VIW720916 VSS720916 WCO720916 WMK720916 WWG720916 R851988 JU786452 TQ786452 ADM786452 ANI786452 AXE786452 BHA786452 BQW786452 CAS786452 CKO786452 CUK786452 DEG786452 DOC786452 DXY786452 EHU786452 ERQ786452 FBM786452 FLI786452 FVE786452 GFA786452 GOW786452 GYS786452 HIO786452 HSK786452 ICG786452 IMC786452 IVY786452 JFU786452 JPQ786452 JZM786452 KJI786452 KTE786452 LDA786452 LMW786452 LWS786452 MGO786452 MQK786452 NAG786452 NKC786452 NTY786452 ODU786452 ONQ786452 OXM786452 PHI786452 PRE786452 QBA786452 QKW786452 QUS786452 REO786452 ROK786452 RYG786452 SIC786452 SRY786452 TBU786452 TLQ786452 TVM786452 UFI786452 UPE786452 UZA786452 VIW786452 VSS786452 WCO786452 WMK786452 WWG786452 R917524 JU851988 TQ851988 ADM851988 ANI851988 AXE851988 BHA851988 BQW851988 CAS851988 CKO851988 CUK851988 DEG851988 DOC851988 DXY851988 EHU851988 ERQ851988 FBM851988 FLI851988 FVE851988 GFA851988 GOW851988 GYS851988 HIO851988 HSK851988 ICG851988 IMC851988 IVY851988 JFU851988 JPQ851988 JZM851988 KJI851988 KTE851988 LDA851988 LMW851988 LWS851988 MGO851988 MQK851988 NAG851988 NKC851988 NTY851988 ODU851988 ONQ851988 OXM851988 PHI851988 PRE851988 QBA851988 QKW851988 QUS851988 REO851988 ROK851988 RYG851988 SIC851988 SRY851988 TBU851988 TLQ851988 TVM851988 UFI851988 UPE851988 UZA851988 VIW851988 VSS851988 WCO851988 WMK851988 WWG851988 R983060 JU917524 TQ917524 ADM917524 ANI917524 AXE917524 BHA917524 BQW917524 CAS917524 CKO917524 CUK917524 DEG917524 DOC917524 DXY917524 EHU917524 ERQ917524 FBM917524 FLI917524 FVE917524 GFA917524 GOW917524 GYS917524 HIO917524 HSK917524 ICG917524 IMC917524 IVY917524 JFU917524 JPQ917524 JZM917524 KJI917524 KTE917524 LDA917524 LMW917524 LWS917524 MGO917524 MQK917524 NAG917524 NKC917524 NTY917524 ODU917524 ONQ917524 OXM917524 PHI917524 PRE917524 QBA917524 QKW917524 QUS917524 REO917524 ROK917524 RYG917524 SIC917524 SRY917524 TBU917524 TLQ917524 TVM917524 UFI917524 UPE917524 UZA917524 VIW917524 VSS917524 WCO917524 WMK917524 WWG917524 R24 JU983060 TQ983060 ADM983060 ANI983060 AXE983060 BHA983060 BQW983060 CAS983060 CKO983060 CUK983060 DEG983060 DOC983060 DXY983060 EHU983060 ERQ983060 FBM983060 FLI983060 FVE983060 GFA983060 GOW983060 GYS983060 HIO983060 HSK983060 ICG983060 IMC983060 IVY983060 JFU983060 JPQ983060 JZM983060 KJI983060 KTE983060 LDA983060 LMW983060 LWS983060 MGO983060 MQK983060 NAG983060 NKC983060 NTY983060 ODU983060 ONQ983060 OXM983060 PHI983060 PRE983060 QBA983060 QKW983060 QUS983060 REO983060 ROK983060 RYG983060 SIC983060 SRY983060 TBU983060 TLQ983060 TVM983060 UFI983060 UPE983060 UZA983060 VIW983060 VSS983060 WCO983060 WMK983060 WWE24:WWE25 P24:P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R65556 W65556:W65557 W131092:W131093 W196628:W196629 W262164:W262165 W327700:W327701 W393236:W393237 W458772:W458773 W524308:W524309 W589844:W589845 W655380:W655381 W720916:W720917 W786452:W786453 W851988:W851989 W917524:W917525 W983060:W983061 Y131092 Y196628 Y262164 Y327700 Y393236 Y458772 Y524308 Y589844 Y655380 Y720916 Y786452 Y851988 Y917524 Y983060 Y65556 Y24 W24:W2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O65556:O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O131092:O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O196628:O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O262164:O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O327700:O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O393236:O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O458772:O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O524308:O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O589844:O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O655380:O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O720916:O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O786452:O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O851988:O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O917524:O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O983060:O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WWF983060:WWF983061 Q65556:Q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Q131092:Q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Q196628:Q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Q262164:Q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Q327700:Q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Q393236:Q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Q458772:Q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Q524308:Q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Q589844:Q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Q655380:Q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Q720916:Q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Q786452:Q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Q851988:Q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Q917524:Q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Q983060:Q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O24:O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Q24:Q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V65556:V65557 V131092:V131093 V196628:V196629 V262164:V262165 V327700:V327701 V393236:V393237 V458772:V458773 V524308:V524309 V589844:V589845 V655380:V655381 V720916:V720917 V786452:V786453 V851988:V851989 V917524:V917525 V983060:V983061 X65556:X65557 X131092:X131093 X196628:X196629 X262164:X262165 X327700:X327701 X393236:X393237 X458772:X458773 X524308:X524309 X589844:X589845 X655380:X655381 X720916:X720917 X786452:X786453 X851988:X851989 X917524:X917525 X983060:X983061 V24:V25 X24:X25"/>
    <dataValidation type="list" allowBlank="1" showInputMessage="1" showErrorMessage="1" errorTitle="Ошибка" error="Выберите значение из списка" sqref="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J24 WVY983060 J65556 JM65556 TI65556 ADE65556 ANA65556 AWW65556 BGS65556 BQO65556 CAK65556 CKG65556 CUC65556 DDY65556 DNU65556 DXQ65556 EHM65556 ERI65556 FBE65556 FLA65556 FUW65556 GES65556 GOO65556 GYK65556 HIG65556 HSC65556 IBY65556 ILU65556 IVQ65556 JFM65556 JPI65556 JZE65556 KJA65556 KSW65556 LCS65556 LMO65556 LWK65556 MGG65556 MQC65556 MZY65556 NJU65556 NTQ65556 ODM65556 ONI65556 OXE65556 PHA65556 PQW65556 QAS65556 QKO65556 QUK65556 REG65556 ROC65556 RXY65556 SHU65556 SRQ65556 TBM65556 TLI65556 TVE65556 UFA65556 UOW65556 UYS65556 VIO65556 VSK65556 WCG65556 WMC65556 WVY65556 J131092 JM131092 TI131092 ADE131092 ANA131092 AWW131092 BGS131092 BQO131092 CAK131092 CKG131092 CUC131092 DDY131092 DNU131092 DXQ131092 EHM131092 ERI131092 FBE131092 FLA131092 FUW131092 GES131092 GOO131092 GYK131092 HIG131092 HSC131092 IBY131092 ILU131092 IVQ131092 JFM131092 JPI131092 JZE131092 KJA131092 KSW131092 LCS131092 LMO131092 LWK131092 MGG131092 MQC131092 MZY131092 NJU131092 NTQ131092 ODM131092 ONI131092 OXE131092 PHA131092 PQW131092 QAS131092 QKO131092 QUK131092 REG131092 ROC131092 RXY131092 SHU131092 SRQ131092 TBM131092 TLI131092 TVE131092 UFA131092 UOW131092 UYS131092 VIO131092 VSK131092 WCG131092 WMC131092 WVY131092 J196628 JM196628 TI196628 ADE196628 ANA196628 AWW196628 BGS196628 BQO196628 CAK196628 CKG196628 CUC196628 DDY196628 DNU196628 DXQ196628 EHM196628 ERI196628 FBE196628 FLA196628 FUW196628 GES196628 GOO196628 GYK196628 HIG196628 HSC196628 IBY196628 ILU196628 IVQ196628 JFM196628 JPI196628 JZE196628 KJA196628 KSW196628 LCS196628 LMO196628 LWK196628 MGG196628 MQC196628 MZY196628 NJU196628 NTQ196628 ODM196628 ONI196628 OXE196628 PHA196628 PQW196628 QAS196628 QKO196628 QUK196628 REG196628 ROC196628 RXY196628 SHU196628 SRQ196628 TBM196628 TLI196628 TVE196628 UFA196628 UOW196628 UYS196628 VIO196628 VSK196628 WCG196628 WMC196628 WVY196628 J262164 JM262164 TI262164 ADE262164 ANA262164 AWW262164 BGS262164 BQO262164 CAK262164 CKG262164 CUC262164 DDY262164 DNU262164 DXQ262164 EHM262164 ERI262164 FBE262164 FLA262164 FUW262164 GES262164 GOO262164 GYK262164 HIG262164 HSC262164 IBY262164 ILU262164 IVQ262164 JFM262164 JPI262164 JZE262164 KJA262164 KSW262164 LCS262164 LMO262164 LWK262164 MGG262164 MQC262164 MZY262164 NJU262164 NTQ262164 ODM262164 ONI262164 OXE262164 PHA262164 PQW262164 QAS262164 QKO262164 QUK262164 REG262164 ROC262164 RXY262164 SHU262164 SRQ262164 TBM262164 TLI262164 TVE262164 UFA262164 UOW262164 UYS262164 VIO262164 VSK262164 WCG262164 WMC262164 WVY262164 J327700 JM327700 TI327700 ADE327700 ANA327700 AWW327700 BGS327700 BQO327700 CAK327700 CKG327700 CUC327700 DDY327700 DNU327700 DXQ327700 EHM327700 ERI327700 FBE327700 FLA327700 FUW327700 GES327700 GOO327700 GYK327700 HIG327700 HSC327700 IBY327700 ILU327700 IVQ327700 JFM327700 JPI327700 JZE327700 KJA327700 KSW327700 LCS327700 LMO327700 LWK327700 MGG327700 MQC327700 MZY327700 NJU327700 NTQ327700 ODM327700 ONI327700 OXE327700 PHA327700 PQW327700 QAS327700 QKO327700 QUK327700 REG327700 ROC327700 RXY327700 SHU327700 SRQ327700 TBM327700 TLI327700 TVE327700 UFA327700 UOW327700 UYS327700 VIO327700 VSK327700 WCG327700 WMC327700 WVY327700 J393236 JM393236 TI393236 ADE393236 ANA393236 AWW393236 BGS393236 BQO393236 CAK393236 CKG393236 CUC393236 DDY393236 DNU393236 DXQ393236 EHM393236 ERI393236 FBE393236 FLA393236 FUW393236 GES393236 GOO393236 GYK393236 HIG393236 HSC393236 IBY393236 ILU393236 IVQ393236 JFM393236 JPI393236 JZE393236 KJA393236 KSW393236 LCS393236 LMO393236 LWK393236 MGG393236 MQC393236 MZY393236 NJU393236 NTQ393236 ODM393236 ONI393236 OXE393236 PHA393236 PQW393236 QAS393236 QKO393236 QUK393236 REG393236 ROC393236 RXY393236 SHU393236 SRQ393236 TBM393236 TLI393236 TVE393236 UFA393236 UOW393236 UYS393236 VIO393236 VSK393236 WCG393236 WMC393236 WVY393236 J458772 JM458772 TI458772 ADE458772 ANA458772 AWW458772 BGS458772 BQO458772 CAK458772 CKG458772 CUC458772 DDY458772 DNU458772 DXQ458772 EHM458772 ERI458772 FBE458772 FLA458772 FUW458772 GES458772 GOO458772 GYK458772 HIG458772 HSC458772 IBY458772 ILU458772 IVQ458772 JFM458772 JPI458772 JZE458772 KJA458772 KSW458772 LCS458772 LMO458772 LWK458772 MGG458772 MQC458772 MZY458772 NJU458772 NTQ458772 ODM458772 ONI458772 OXE458772 PHA458772 PQW458772 QAS458772 QKO458772 QUK458772 REG458772 ROC458772 RXY458772 SHU458772 SRQ458772 TBM458772 TLI458772 TVE458772 UFA458772 UOW458772 UYS458772 VIO458772 VSK458772 WCG458772 WMC458772 WVY458772 J524308 JM524308 TI524308 ADE524308 ANA524308 AWW524308 BGS524308 BQO524308 CAK524308 CKG524308 CUC524308 DDY524308 DNU524308 DXQ524308 EHM524308 ERI524308 FBE524308 FLA524308 FUW524308 GES524308 GOO524308 GYK524308 HIG524308 HSC524308 IBY524308 ILU524308 IVQ524308 JFM524308 JPI524308 JZE524308 KJA524308 KSW524308 LCS524308 LMO524308 LWK524308 MGG524308 MQC524308 MZY524308 NJU524308 NTQ524308 ODM524308 ONI524308 OXE524308 PHA524308 PQW524308 QAS524308 QKO524308 QUK524308 REG524308 ROC524308 RXY524308 SHU524308 SRQ524308 TBM524308 TLI524308 TVE524308 UFA524308 UOW524308 UYS524308 VIO524308 VSK524308 WCG524308 WMC524308 WVY524308 J589844 JM589844 TI589844 ADE589844 ANA589844 AWW589844 BGS589844 BQO589844 CAK589844 CKG589844 CUC589844 DDY589844 DNU589844 DXQ589844 EHM589844 ERI589844 FBE589844 FLA589844 FUW589844 GES589844 GOO589844 GYK589844 HIG589844 HSC589844 IBY589844 ILU589844 IVQ589844 JFM589844 JPI589844 JZE589844 KJA589844 KSW589844 LCS589844 LMO589844 LWK589844 MGG589844 MQC589844 MZY589844 NJU589844 NTQ589844 ODM589844 ONI589844 OXE589844 PHA589844 PQW589844 QAS589844 QKO589844 QUK589844 REG589844 ROC589844 RXY589844 SHU589844 SRQ589844 TBM589844 TLI589844 TVE589844 UFA589844 UOW589844 UYS589844 VIO589844 VSK589844 WCG589844 WMC589844 WVY589844 J655380 JM655380 TI655380 ADE655380 ANA655380 AWW655380 BGS655380 BQO655380 CAK655380 CKG655380 CUC655380 DDY655380 DNU655380 DXQ655380 EHM655380 ERI655380 FBE655380 FLA655380 FUW655380 GES655380 GOO655380 GYK655380 HIG655380 HSC655380 IBY655380 ILU655380 IVQ655380 JFM655380 JPI655380 JZE655380 KJA655380 KSW655380 LCS655380 LMO655380 LWK655380 MGG655380 MQC655380 MZY655380 NJU655380 NTQ655380 ODM655380 ONI655380 OXE655380 PHA655380 PQW655380 QAS655380 QKO655380 QUK655380 REG655380 ROC655380 RXY655380 SHU655380 SRQ655380 TBM655380 TLI655380 TVE655380 UFA655380 UOW655380 UYS655380 VIO655380 VSK655380 WCG655380 WMC655380 WVY655380 J720916 JM720916 TI720916 ADE720916 ANA720916 AWW720916 BGS720916 BQO720916 CAK720916 CKG720916 CUC720916 DDY720916 DNU720916 DXQ720916 EHM720916 ERI720916 FBE720916 FLA720916 FUW720916 GES720916 GOO720916 GYK720916 HIG720916 HSC720916 IBY720916 ILU720916 IVQ720916 JFM720916 JPI720916 JZE720916 KJA720916 KSW720916 LCS720916 LMO720916 LWK720916 MGG720916 MQC720916 MZY720916 NJU720916 NTQ720916 ODM720916 ONI720916 OXE720916 PHA720916 PQW720916 QAS720916 QKO720916 QUK720916 REG720916 ROC720916 RXY720916 SHU720916 SRQ720916 TBM720916 TLI720916 TVE720916 UFA720916 UOW720916 UYS720916 VIO720916 VSK720916 WCG720916 WMC720916 WVY720916 J786452 JM786452 TI786452 ADE786452 ANA786452 AWW786452 BGS786452 BQO786452 CAK786452 CKG786452 CUC786452 DDY786452 DNU786452 DXQ786452 EHM786452 ERI786452 FBE786452 FLA786452 FUW786452 GES786452 GOO786452 GYK786452 HIG786452 HSC786452 IBY786452 ILU786452 IVQ786452 JFM786452 JPI786452 JZE786452 KJA786452 KSW786452 LCS786452 LMO786452 LWK786452 MGG786452 MQC786452 MZY786452 NJU786452 NTQ786452 ODM786452 ONI786452 OXE786452 PHA786452 PQW786452 QAS786452 QKO786452 QUK786452 REG786452 ROC786452 RXY786452 SHU786452 SRQ786452 TBM786452 TLI786452 TVE786452 UFA786452 UOW786452 UYS786452 VIO786452 VSK786452 WCG786452 WMC786452 WVY786452 J851988 JM851988 TI851988 ADE851988 ANA851988 AWW851988 BGS851988 BQO851988 CAK851988 CKG851988 CUC851988 DDY851988 DNU851988 DXQ851988 EHM851988 ERI851988 FBE851988 FLA851988 FUW851988 GES851988 GOO851988 GYK851988 HIG851988 HSC851988 IBY851988 ILU851988 IVQ851988 JFM851988 JPI851988 JZE851988 KJA851988 KSW851988 LCS851988 LMO851988 LWK851988 MGG851988 MQC851988 MZY851988 NJU851988 NTQ851988 ODM851988 ONI851988 OXE851988 PHA851988 PQW851988 QAS851988 QKO851988 QUK851988 REG851988 ROC851988 RXY851988 SHU851988 SRQ851988 TBM851988 TLI851988 TVE851988 UFA851988 UOW851988 UYS851988 VIO851988 VSK851988 WCG851988 WMC851988 WVY851988 J917524 JM917524 TI917524 ADE917524 ANA917524 AWW917524 BGS917524 BQO917524 CAK917524 CKG917524 CUC917524 DDY917524 DNU917524 DXQ917524 EHM917524 ERI917524 FBE917524 FLA917524 FUW917524 GES917524 GOO917524 GYK917524 HIG917524 HSC917524 IBY917524 ILU917524 IVQ917524 JFM917524 JPI917524 JZE917524 KJA917524 KSW917524 LCS917524 LMO917524 LWK917524 MGG917524 MQC917524 MZY917524 NJU917524 NTQ917524 ODM917524 ONI917524 OXE917524 PHA917524 PQW917524 QAS917524 QKO917524 QUK917524 REG917524 ROC917524 RXY917524 SHU917524 SRQ917524 TBM917524 TLI917524 TVE917524 UFA917524 UOW917524 UYS917524 VIO917524 VSK917524 WCG917524 WMC917524 WVY917524 J983060 JM983060 TI983060 ADE983060 ANA983060 AWW983060 BGS983060 BQO983060 CAK983060 CKG983060 CUC983060 DDY983060 DNU983060 DXQ983060 EHM983060 ERI983060 FBE983060 FLA983060 FUW983060 GES983060 GOO983060 GYK983060 HIG983060 HSC983060 IBY983060 ILU983060 IVQ983060 JFM983060 JPI983060 JZE983060 KJA983060 KSW983060 LCS983060 LMO983060 LWK983060 MGG983060 MQC983060 MZY983060 NJU983060 NTQ983060 ODM983060 ONI983060 OXE983060 PHA983060 PQW983060 QAS983060 QKO983060 QUK983060 REG983060 ROC983060 RXY983060 SHU983060 SRQ983060 TBM983060 TLI983060 TVE983060 UFA983060 UOW983060 UYS983060 VIO983060 VSK983060 WCG983060 WMC983060 JM24">
      <formula1>kind_of_heat_transfer</formula1>
    </dataValidation>
    <dataValidation type="textLength" operator="lessThanOrEqual" allowBlank="1" showInputMessage="1" showErrorMessage="1" errorTitle="Ошибка" error="Допускается ввод не более 900 символов!" sqref="WWI983054:WWI983060 ADO18:ADO24 ANK18:ANK24 AXG18:AXG24 BHC18:BHC24 BQY18:BQY24 CAU18:CAU24 CKQ18:CKQ24 CUM18:CUM24 DEI18:DEI24 DOE18:DOE24 DYA18:DYA24 EHW18:EHW24 ERS18:ERS24 FBO18:FBO24 FLK18:FLK24 FVG18:FVG24 GFC18:GFC24 GOY18:GOY24 GYU18:GYU24 HIQ18:HIQ24 HSM18:HSM24 ICI18:ICI24 IME18:IME24 IWA18:IWA24 JFW18:JFW24 JPS18:JPS24 JZO18:JZO24 KJK18:KJK24 KTG18:KTG24 LDC18:LDC24 LMY18:LMY24 LWU18:LWU24 MGQ18:MGQ24 MQM18:MQM24 NAI18:NAI24 NKE18:NKE24 NUA18:NUA24 ODW18:ODW24 ONS18:ONS24 OXO18:OXO24 PHK18:PHK24 PRG18:PRG24 QBC18:QBC24 QKY18:QKY24 QUU18:QUU24 REQ18:REQ24 ROM18:ROM24 RYI18:RYI24 SIE18:SIE24 SSA18:SSA24 TBW18:TBW24 TLS18:TLS24 TVO18:TVO24 UFK18:UFK24 UPG18:UPG24 UZC18:UZC24 VIY18:VIY24 VSU18:VSU24 WCQ18:WCQ24 WMM18:WMM24 WWI18:WWI24 JW18:JW24 WMM983054:WMM983060 AA65550:AA65556 JW65550:JW65556 TS65550:TS65556 ADO65550:ADO65556 ANK65550:ANK65556 AXG65550:AXG65556 BHC65550:BHC65556 BQY65550:BQY65556 CAU65550:CAU65556 CKQ65550:CKQ65556 CUM65550:CUM65556 DEI65550:DEI65556 DOE65550:DOE65556 DYA65550:DYA65556 EHW65550:EHW65556 ERS65550:ERS65556 FBO65550:FBO65556 FLK65550:FLK65556 FVG65550:FVG65556 GFC65550:GFC65556 GOY65550:GOY65556 GYU65550:GYU65556 HIQ65550:HIQ65556 HSM65550:HSM65556 ICI65550:ICI65556 IME65550:IME65556 IWA65550:IWA65556 JFW65550:JFW65556 JPS65550:JPS65556 JZO65550:JZO65556 KJK65550:KJK65556 KTG65550:KTG65556 LDC65550:LDC65556 LMY65550:LMY65556 LWU65550:LWU65556 MGQ65550:MGQ65556 MQM65550:MQM65556 NAI65550:NAI65556 NKE65550:NKE65556 NUA65550:NUA65556 ODW65550:ODW65556 ONS65550:ONS65556 OXO65550:OXO65556 PHK65550:PHK65556 PRG65550:PRG65556 QBC65550:QBC65556 QKY65550:QKY65556 QUU65550:QUU65556 REQ65550:REQ65556 ROM65550:ROM65556 RYI65550:RYI65556 SIE65550:SIE65556 SSA65550:SSA65556 TBW65550:TBW65556 TLS65550:TLS65556 TVO65550:TVO65556 UFK65550:UFK65556 UPG65550:UPG65556 UZC65550:UZC65556 VIY65550:VIY65556 VSU65550:VSU65556 WCQ65550:WCQ65556 WMM65550:WMM65556 WWI65550:WWI65556 AA131086:AA131092 JW131086:JW131092 TS131086:TS131092 ADO131086:ADO131092 ANK131086:ANK131092 AXG131086:AXG131092 BHC131086:BHC131092 BQY131086:BQY131092 CAU131086:CAU131092 CKQ131086:CKQ131092 CUM131086:CUM131092 DEI131086:DEI131092 DOE131086:DOE131092 DYA131086:DYA131092 EHW131086:EHW131092 ERS131086:ERS131092 FBO131086:FBO131092 FLK131086:FLK131092 FVG131086:FVG131092 GFC131086:GFC131092 GOY131086:GOY131092 GYU131086:GYU131092 HIQ131086:HIQ131092 HSM131086:HSM131092 ICI131086:ICI131092 IME131086:IME131092 IWA131086:IWA131092 JFW131086:JFW131092 JPS131086:JPS131092 JZO131086:JZO131092 KJK131086:KJK131092 KTG131086:KTG131092 LDC131086:LDC131092 LMY131086:LMY131092 LWU131086:LWU131092 MGQ131086:MGQ131092 MQM131086:MQM131092 NAI131086:NAI131092 NKE131086:NKE131092 NUA131086:NUA131092 ODW131086:ODW131092 ONS131086:ONS131092 OXO131086:OXO131092 PHK131086:PHK131092 PRG131086:PRG131092 QBC131086:QBC131092 QKY131086:QKY131092 QUU131086:QUU131092 REQ131086:REQ131092 ROM131086:ROM131092 RYI131086:RYI131092 SIE131086:SIE131092 SSA131086:SSA131092 TBW131086:TBW131092 TLS131086:TLS131092 TVO131086:TVO131092 UFK131086:UFK131092 UPG131086:UPG131092 UZC131086:UZC131092 VIY131086:VIY131092 VSU131086:VSU131092 WCQ131086:WCQ131092 WMM131086:WMM131092 WWI131086:WWI131092 AA196622:AA196628 JW196622:JW196628 TS196622:TS196628 ADO196622:ADO196628 ANK196622:ANK196628 AXG196622:AXG196628 BHC196622:BHC196628 BQY196622:BQY196628 CAU196622:CAU196628 CKQ196622:CKQ196628 CUM196622:CUM196628 DEI196622:DEI196628 DOE196622:DOE196628 DYA196622:DYA196628 EHW196622:EHW196628 ERS196622:ERS196628 FBO196622:FBO196628 FLK196622:FLK196628 FVG196622:FVG196628 GFC196622:GFC196628 GOY196622:GOY196628 GYU196622:GYU196628 HIQ196622:HIQ196628 HSM196622:HSM196628 ICI196622:ICI196628 IME196622:IME196628 IWA196622:IWA196628 JFW196622:JFW196628 JPS196622:JPS196628 JZO196622:JZO196628 KJK196622:KJK196628 KTG196622:KTG196628 LDC196622:LDC196628 LMY196622:LMY196628 LWU196622:LWU196628 MGQ196622:MGQ196628 MQM196622:MQM196628 NAI196622:NAI196628 NKE196622:NKE196628 NUA196622:NUA196628 ODW196622:ODW196628 ONS196622:ONS196628 OXO196622:OXO196628 PHK196622:PHK196628 PRG196622:PRG196628 QBC196622:QBC196628 QKY196622:QKY196628 QUU196622:QUU196628 REQ196622:REQ196628 ROM196622:ROM196628 RYI196622:RYI196628 SIE196622:SIE196628 SSA196622:SSA196628 TBW196622:TBW196628 TLS196622:TLS196628 TVO196622:TVO196628 UFK196622:UFK196628 UPG196622:UPG196628 UZC196622:UZC196628 VIY196622:VIY196628 VSU196622:VSU196628 WCQ196622:WCQ196628 WMM196622:WMM196628 WWI196622:WWI196628 AA262158:AA262164 JW262158:JW262164 TS262158:TS262164 ADO262158:ADO262164 ANK262158:ANK262164 AXG262158:AXG262164 BHC262158:BHC262164 BQY262158:BQY262164 CAU262158:CAU262164 CKQ262158:CKQ262164 CUM262158:CUM262164 DEI262158:DEI262164 DOE262158:DOE262164 DYA262158:DYA262164 EHW262158:EHW262164 ERS262158:ERS262164 FBO262158:FBO262164 FLK262158:FLK262164 FVG262158:FVG262164 GFC262158:GFC262164 GOY262158:GOY262164 GYU262158:GYU262164 HIQ262158:HIQ262164 HSM262158:HSM262164 ICI262158:ICI262164 IME262158:IME262164 IWA262158:IWA262164 JFW262158:JFW262164 JPS262158:JPS262164 JZO262158:JZO262164 KJK262158:KJK262164 KTG262158:KTG262164 LDC262158:LDC262164 LMY262158:LMY262164 LWU262158:LWU262164 MGQ262158:MGQ262164 MQM262158:MQM262164 NAI262158:NAI262164 NKE262158:NKE262164 NUA262158:NUA262164 ODW262158:ODW262164 ONS262158:ONS262164 OXO262158:OXO262164 PHK262158:PHK262164 PRG262158:PRG262164 QBC262158:QBC262164 QKY262158:QKY262164 QUU262158:QUU262164 REQ262158:REQ262164 ROM262158:ROM262164 RYI262158:RYI262164 SIE262158:SIE262164 SSA262158:SSA262164 TBW262158:TBW262164 TLS262158:TLS262164 TVO262158:TVO262164 UFK262158:UFK262164 UPG262158:UPG262164 UZC262158:UZC262164 VIY262158:VIY262164 VSU262158:VSU262164 WCQ262158:WCQ262164 WMM262158:WMM262164 WWI262158:WWI262164 AA327694:AA327700 JW327694:JW327700 TS327694:TS327700 ADO327694:ADO327700 ANK327694:ANK327700 AXG327694:AXG327700 BHC327694:BHC327700 BQY327694:BQY327700 CAU327694:CAU327700 CKQ327694:CKQ327700 CUM327694:CUM327700 DEI327694:DEI327700 DOE327694:DOE327700 DYA327694:DYA327700 EHW327694:EHW327700 ERS327694:ERS327700 FBO327694:FBO327700 FLK327694:FLK327700 FVG327694:FVG327700 GFC327694:GFC327700 GOY327694:GOY327700 GYU327694:GYU327700 HIQ327694:HIQ327700 HSM327694:HSM327700 ICI327694:ICI327700 IME327694:IME327700 IWA327694:IWA327700 JFW327694:JFW327700 JPS327694:JPS327700 JZO327694:JZO327700 KJK327694:KJK327700 KTG327694:KTG327700 LDC327694:LDC327700 LMY327694:LMY327700 LWU327694:LWU327700 MGQ327694:MGQ327700 MQM327694:MQM327700 NAI327694:NAI327700 NKE327694:NKE327700 NUA327694:NUA327700 ODW327694:ODW327700 ONS327694:ONS327700 OXO327694:OXO327700 PHK327694:PHK327700 PRG327694:PRG327700 QBC327694:QBC327700 QKY327694:QKY327700 QUU327694:QUU327700 REQ327694:REQ327700 ROM327694:ROM327700 RYI327694:RYI327700 SIE327694:SIE327700 SSA327694:SSA327700 TBW327694:TBW327700 TLS327694:TLS327700 TVO327694:TVO327700 UFK327694:UFK327700 UPG327694:UPG327700 UZC327694:UZC327700 VIY327694:VIY327700 VSU327694:VSU327700 WCQ327694:WCQ327700 WMM327694:WMM327700 WWI327694:WWI327700 AA393230:AA393236 JW393230:JW393236 TS393230:TS393236 ADO393230:ADO393236 ANK393230:ANK393236 AXG393230:AXG393236 BHC393230:BHC393236 BQY393230:BQY393236 CAU393230:CAU393236 CKQ393230:CKQ393236 CUM393230:CUM393236 DEI393230:DEI393236 DOE393230:DOE393236 DYA393230:DYA393236 EHW393230:EHW393236 ERS393230:ERS393236 FBO393230:FBO393236 FLK393230:FLK393236 FVG393230:FVG393236 GFC393230:GFC393236 GOY393230:GOY393236 GYU393230:GYU393236 HIQ393230:HIQ393236 HSM393230:HSM393236 ICI393230:ICI393236 IME393230:IME393236 IWA393230:IWA393236 JFW393230:JFW393236 JPS393230:JPS393236 JZO393230:JZO393236 KJK393230:KJK393236 KTG393230:KTG393236 LDC393230:LDC393236 LMY393230:LMY393236 LWU393230:LWU393236 MGQ393230:MGQ393236 MQM393230:MQM393236 NAI393230:NAI393236 NKE393230:NKE393236 NUA393230:NUA393236 ODW393230:ODW393236 ONS393230:ONS393236 OXO393230:OXO393236 PHK393230:PHK393236 PRG393230:PRG393236 QBC393230:QBC393236 QKY393230:QKY393236 QUU393230:QUU393236 REQ393230:REQ393236 ROM393230:ROM393236 RYI393230:RYI393236 SIE393230:SIE393236 SSA393230:SSA393236 TBW393230:TBW393236 TLS393230:TLS393236 TVO393230:TVO393236 UFK393230:UFK393236 UPG393230:UPG393236 UZC393230:UZC393236 VIY393230:VIY393236 VSU393230:VSU393236 WCQ393230:WCQ393236 WMM393230:WMM393236 WWI393230:WWI393236 AA458766:AA458772 JW458766:JW458772 TS458766:TS458772 ADO458766:ADO458772 ANK458766:ANK458772 AXG458766:AXG458772 BHC458766:BHC458772 BQY458766:BQY458772 CAU458766:CAU458772 CKQ458766:CKQ458772 CUM458766:CUM458772 DEI458766:DEI458772 DOE458766:DOE458772 DYA458766:DYA458772 EHW458766:EHW458772 ERS458766:ERS458772 FBO458766:FBO458772 FLK458766:FLK458772 FVG458766:FVG458772 GFC458766:GFC458772 GOY458766:GOY458772 GYU458766:GYU458772 HIQ458766:HIQ458772 HSM458766:HSM458772 ICI458766:ICI458772 IME458766:IME458772 IWA458766:IWA458772 JFW458766:JFW458772 JPS458766:JPS458772 JZO458766:JZO458772 KJK458766:KJK458772 KTG458766:KTG458772 LDC458766:LDC458772 LMY458766:LMY458772 LWU458766:LWU458772 MGQ458766:MGQ458772 MQM458766:MQM458772 NAI458766:NAI458772 NKE458766:NKE458772 NUA458766:NUA458772 ODW458766:ODW458772 ONS458766:ONS458772 OXO458766:OXO458772 PHK458766:PHK458772 PRG458766:PRG458772 QBC458766:QBC458772 QKY458766:QKY458772 QUU458766:QUU458772 REQ458766:REQ458772 ROM458766:ROM458772 RYI458766:RYI458772 SIE458766:SIE458772 SSA458766:SSA458772 TBW458766:TBW458772 TLS458766:TLS458772 TVO458766:TVO458772 UFK458766:UFK458772 UPG458766:UPG458772 UZC458766:UZC458772 VIY458766:VIY458772 VSU458766:VSU458772 WCQ458766:WCQ458772 WMM458766:WMM458772 WWI458766:WWI458772 AA524302:AA524308 JW524302:JW524308 TS524302:TS524308 ADO524302:ADO524308 ANK524302:ANK524308 AXG524302:AXG524308 BHC524302:BHC524308 BQY524302:BQY524308 CAU524302:CAU524308 CKQ524302:CKQ524308 CUM524302:CUM524308 DEI524302:DEI524308 DOE524302:DOE524308 DYA524302:DYA524308 EHW524302:EHW524308 ERS524302:ERS524308 FBO524302:FBO524308 FLK524302:FLK524308 FVG524302:FVG524308 GFC524302:GFC524308 GOY524302:GOY524308 GYU524302:GYU524308 HIQ524302:HIQ524308 HSM524302:HSM524308 ICI524302:ICI524308 IME524302:IME524308 IWA524302:IWA524308 JFW524302:JFW524308 JPS524302:JPS524308 JZO524302:JZO524308 KJK524302:KJK524308 KTG524302:KTG524308 LDC524302:LDC524308 LMY524302:LMY524308 LWU524302:LWU524308 MGQ524302:MGQ524308 MQM524302:MQM524308 NAI524302:NAI524308 NKE524302:NKE524308 NUA524302:NUA524308 ODW524302:ODW524308 ONS524302:ONS524308 OXO524302:OXO524308 PHK524302:PHK524308 PRG524302:PRG524308 QBC524302:QBC524308 QKY524302:QKY524308 QUU524302:QUU524308 REQ524302:REQ524308 ROM524302:ROM524308 RYI524302:RYI524308 SIE524302:SIE524308 SSA524302:SSA524308 TBW524302:TBW524308 TLS524302:TLS524308 TVO524302:TVO524308 UFK524302:UFK524308 UPG524302:UPG524308 UZC524302:UZC524308 VIY524302:VIY524308 VSU524302:VSU524308 WCQ524302:WCQ524308 WMM524302:WMM524308 WWI524302:WWI524308 AA589838:AA589844 JW589838:JW589844 TS589838:TS589844 ADO589838:ADO589844 ANK589838:ANK589844 AXG589838:AXG589844 BHC589838:BHC589844 BQY589838:BQY589844 CAU589838:CAU589844 CKQ589838:CKQ589844 CUM589838:CUM589844 DEI589838:DEI589844 DOE589838:DOE589844 DYA589838:DYA589844 EHW589838:EHW589844 ERS589838:ERS589844 FBO589838:FBO589844 FLK589838:FLK589844 FVG589838:FVG589844 GFC589838:GFC589844 GOY589838:GOY589844 GYU589838:GYU589844 HIQ589838:HIQ589844 HSM589838:HSM589844 ICI589838:ICI589844 IME589838:IME589844 IWA589838:IWA589844 JFW589838:JFW589844 JPS589838:JPS589844 JZO589838:JZO589844 KJK589838:KJK589844 KTG589838:KTG589844 LDC589838:LDC589844 LMY589838:LMY589844 LWU589838:LWU589844 MGQ589838:MGQ589844 MQM589838:MQM589844 NAI589838:NAI589844 NKE589838:NKE589844 NUA589838:NUA589844 ODW589838:ODW589844 ONS589838:ONS589844 OXO589838:OXO589844 PHK589838:PHK589844 PRG589838:PRG589844 QBC589838:QBC589844 QKY589838:QKY589844 QUU589838:QUU589844 REQ589838:REQ589844 ROM589838:ROM589844 RYI589838:RYI589844 SIE589838:SIE589844 SSA589838:SSA589844 TBW589838:TBW589844 TLS589838:TLS589844 TVO589838:TVO589844 UFK589838:UFK589844 UPG589838:UPG589844 UZC589838:UZC589844 VIY589838:VIY589844 VSU589838:VSU589844 WCQ589838:WCQ589844 WMM589838:WMM589844 WWI589838:WWI589844 AA655374:AA655380 JW655374:JW655380 TS655374:TS655380 ADO655374:ADO655380 ANK655374:ANK655380 AXG655374:AXG655380 BHC655374:BHC655380 BQY655374:BQY655380 CAU655374:CAU655380 CKQ655374:CKQ655380 CUM655374:CUM655380 DEI655374:DEI655380 DOE655374:DOE655380 DYA655374:DYA655380 EHW655374:EHW655380 ERS655374:ERS655380 FBO655374:FBO655380 FLK655374:FLK655380 FVG655374:FVG655380 GFC655374:GFC655380 GOY655374:GOY655380 GYU655374:GYU655380 HIQ655374:HIQ655380 HSM655374:HSM655380 ICI655374:ICI655380 IME655374:IME655380 IWA655374:IWA655380 JFW655374:JFW655380 JPS655374:JPS655380 JZO655374:JZO655380 KJK655374:KJK655380 KTG655374:KTG655380 LDC655374:LDC655380 LMY655374:LMY655380 LWU655374:LWU655380 MGQ655374:MGQ655380 MQM655374:MQM655380 NAI655374:NAI655380 NKE655374:NKE655380 NUA655374:NUA655380 ODW655374:ODW655380 ONS655374:ONS655380 OXO655374:OXO655380 PHK655374:PHK655380 PRG655374:PRG655380 QBC655374:QBC655380 QKY655374:QKY655380 QUU655374:QUU655380 REQ655374:REQ655380 ROM655374:ROM655380 RYI655374:RYI655380 SIE655374:SIE655380 SSA655374:SSA655380 TBW655374:TBW655380 TLS655374:TLS655380 TVO655374:TVO655380 UFK655374:UFK655380 UPG655374:UPG655380 UZC655374:UZC655380 VIY655374:VIY655380 VSU655374:VSU655380 WCQ655374:WCQ655380 WMM655374:WMM655380 WWI655374:WWI655380 AA720910:AA720916 JW720910:JW720916 TS720910:TS720916 ADO720910:ADO720916 ANK720910:ANK720916 AXG720910:AXG720916 BHC720910:BHC720916 BQY720910:BQY720916 CAU720910:CAU720916 CKQ720910:CKQ720916 CUM720910:CUM720916 DEI720910:DEI720916 DOE720910:DOE720916 DYA720910:DYA720916 EHW720910:EHW720916 ERS720910:ERS720916 FBO720910:FBO720916 FLK720910:FLK720916 FVG720910:FVG720916 GFC720910:GFC720916 GOY720910:GOY720916 GYU720910:GYU720916 HIQ720910:HIQ720916 HSM720910:HSM720916 ICI720910:ICI720916 IME720910:IME720916 IWA720910:IWA720916 JFW720910:JFW720916 JPS720910:JPS720916 JZO720910:JZO720916 KJK720910:KJK720916 KTG720910:KTG720916 LDC720910:LDC720916 LMY720910:LMY720916 LWU720910:LWU720916 MGQ720910:MGQ720916 MQM720910:MQM720916 NAI720910:NAI720916 NKE720910:NKE720916 NUA720910:NUA720916 ODW720910:ODW720916 ONS720910:ONS720916 OXO720910:OXO720916 PHK720910:PHK720916 PRG720910:PRG720916 QBC720910:QBC720916 QKY720910:QKY720916 QUU720910:QUU720916 REQ720910:REQ720916 ROM720910:ROM720916 RYI720910:RYI720916 SIE720910:SIE720916 SSA720910:SSA720916 TBW720910:TBW720916 TLS720910:TLS720916 TVO720910:TVO720916 UFK720910:UFK720916 UPG720910:UPG720916 UZC720910:UZC720916 VIY720910:VIY720916 VSU720910:VSU720916 WCQ720910:WCQ720916 WMM720910:WMM720916 WWI720910:WWI720916 AA786446:AA786452 JW786446:JW786452 TS786446:TS786452 ADO786446:ADO786452 ANK786446:ANK786452 AXG786446:AXG786452 BHC786446:BHC786452 BQY786446:BQY786452 CAU786446:CAU786452 CKQ786446:CKQ786452 CUM786446:CUM786452 DEI786446:DEI786452 DOE786446:DOE786452 DYA786446:DYA786452 EHW786446:EHW786452 ERS786446:ERS786452 FBO786446:FBO786452 FLK786446:FLK786452 FVG786446:FVG786452 GFC786446:GFC786452 GOY786446:GOY786452 GYU786446:GYU786452 HIQ786446:HIQ786452 HSM786446:HSM786452 ICI786446:ICI786452 IME786446:IME786452 IWA786446:IWA786452 JFW786446:JFW786452 JPS786446:JPS786452 JZO786446:JZO786452 KJK786446:KJK786452 KTG786446:KTG786452 LDC786446:LDC786452 LMY786446:LMY786452 LWU786446:LWU786452 MGQ786446:MGQ786452 MQM786446:MQM786452 NAI786446:NAI786452 NKE786446:NKE786452 NUA786446:NUA786452 ODW786446:ODW786452 ONS786446:ONS786452 OXO786446:OXO786452 PHK786446:PHK786452 PRG786446:PRG786452 QBC786446:QBC786452 QKY786446:QKY786452 QUU786446:QUU786452 REQ786446:REQ786452 ROM786446:ROM786452 RYI786446:RYI786452 SIE786446:SIE786452 SSA786446:SSA786452 TBW786446:TBW786452 TLS786446:TLS786452 TVO786446:TVO786452 UFK786446:UFK786452 UPG786446:UPG786452 UZC786446:UZC786452 VIY786446:VIY786452 VSU786446:VSU786452 WCQ786446:WCQ786452 WMM786446:WMM786452 WWI786446:WWI786452 AA851982:AA851988 JW851982:JW851988 TS851982:TS851988 ADO851982:ADO851988 ANK851982:ANK851988 AXG851982:AXG851988 BHC851982:BHC851988 BQY851982:BQY851988 CAU851982:CAU851988 CKQ851982:CKQ851988 CUM851982:CUM851988 DEI851982:DEI851988 DOE851982:DOE851988 DYA851982:DYA851988 EHW851982:EHW851988 ERS851982:ERS851988 FBO851982:FBO851988 FLK851982:FLK851988 FVG851982:FVG851988 GFC851982:GFC851988 GOY851982:GOY851988 GYU851982:GYU851988 HIQ851982:HIQ851988 HSM851982:HSM851988 ICI851982:ICI851988 IME851982:IME851988 IWA851982:IWA851988 JFW851982:JFW851988 JPS851982:JPS851988 JZO851982:JZO851988 KJK851982:KJK851988 KTG851982:KTG851988 LDC851982:LDC851988 LMY851982:LMY851988 LWU851982:LWU851988 MGQ851982:MGQ851988 MQM851982:MQM851988 NAI851982:NAI851988 NKE851982:NKE851988 NUA851982:NUA851988 ODW851982:ODW851988 ONS851982:ONS851988 OXO851982:OXO851988 PHK851982:PHK851988 PRG851982:PRG851988 QBC851982:QBC851988 QKY851982:QKY851988 QUU851982:QUU851988 REQ851982:REQ851988 ROM851982:ROM851988 RYI851982:RYI851988 SIE851982:SIE851988 SSA851982:SSA851988 TBW851982:TBW851988 TLS851982:TLS851988 TVO851982:TVO851988 UFK851982:UFK851988 UPG851982:UPG851988 UZC851982:UZC851988 VIY851982:VIY851988 VSU851982:VSU851988 WCQ851982:WCQ851988 WMM851982:WMM851988 WWI851982:WWI851988 AA917518:AA917524 JW917518:JW917524 TS917518:TS917524 ADO917518:ADO917524 ANK917518:ANK917524 AXG917518:AXG917524 BHC917518:BHC917524 BQY917518:BQY917524 CAU917518:CAU917524 CKQ917518:CKQ917524 CUM917518:CUM917524 DEI917518:DEI917524 DOE917518:DOE917524 DYA917518:DYA917524 EHW917518:EHW917524 ERS917518:ERS917524 FBO917518:FBO917524 FLK917518:FLK917524 FVG917518:FVG917524 GFC917518:GFC917524 GOY917518:GOY917524 GYU917518:GYU917524 HIQ917518:HIQ917524 HSM917518:HSM917524 ICI917518:ICI917524 IME917518:IME917524 IWA917518:IWA917524 JFW917518:JFW917524 JPS917518:JPS917524 JZO917518:JZO917524 KJK917518:KJK917524 KTG917518:KTG917524 LDC917518:LDC917524 LMY917518:LMY917524 LWU917518:LWU917524 MGQ917518:MGQ917524 MQM917518:MQM917524 NAI917518:NAI917524 NKE917518:NKE917524 NUA917518:NUA917524 ODW917518:ODW917524 ONS917518:ONS917524 OXO917518:OXO917524 PHK917518:PHK917524 PRG917518:PRG917524 QBC917518:QBC917524 QKY917518:QKY917524 QUU917518:QUU917524 REQ917518:REQ917524 ROM917518:ROM917524 RYI917518:RYI917524 SIE917518:SIE917524 SSA917518:SSA917524 TBW917518:TBW917524 TLS917518:TLS917524 TVO917518:TVO917524 UFK917518:UFK917524 UPG917518:UPG917524 UZC917518:UZC917524 VIY917518:VIY917524 VSU917518:VSU917524 WCQ917518:WCQ917524 WMM917518:WMM917524 WWI917518:WWI917524 AA983054:AA983060 JW983054:JW983060 TS983054:TS983060 ADO983054:ADO983060 ANK983054:ANK983060 AXG983054:AXG983060 BHC983054:BHC983060 BQY983054:BQY983060 CAU983054:CAU983060 CKQ983054:CKQ983060 CUM983054:CUM983060 DEI983054:DEI983060 DOE983054:DOE983060 DYA983054:DYA983060 EHW983054:EHW983060 ERS983054:ERS983060 FBO983054:FBO983060 FLK983054:FLK983060 FVG983054:FVG983060 GFC983054:GFC983060 GOY983054:GOY983060 GYU983054:GYU983060 HIQ983054:HIQ983060 HSM983054:HSM983060 ICI983054:ICI983060 IME983054:IME983060 IWA983054:IWA983060 JFW983054:JFW983060 JPS983054:JPS983060 JZO983054:JZO983060 KJK983054:KJK983060 KTG983054:KTG983060 LDC983054:LDC983060 LMY983054:LMY983060 LWU983054:LWU983060 MGQ983054:MGQ983060 MQM983054:MQM983060 NAI983054:NAI983060 NKE983054:NKE983060 NUA983054:NUA983060 ODW983054:ODW983060 ONS983054:ONS983060 OXO983054:OXO983060 PHK983054:PHK983060 PRG983054:PRG983060 QBC983054:QBC983060 QKY983054:QKY983060 QUU983054:QUU983060 REQ983054:REQ983060 ROM983054:ROM983060 RYI983054:RYI983060 SIE983054:SIE983060 SSA983054:SSA983060 TBW983054:TBW983060 TLS983054:TLS983060 TVO983054:TVO983060 UFK983054:UFK983060 UPG983054:UPG983060 UZC983054:UZC983060 VIY983054:VIY983060 VSU983054:VSU983060 WCQ983054:WCQ983060 TS18:TS24">
      <formula1>900</formula1>
    </dataValidation>
    <dataValidation type="list" allowBlank="1" showInputMessage="1" errorTitle="Ошибка" error="Выберите значение из списка" prompt="Выберите значение из списка" sqref="WWA983059 JO23 TK23 ADG23 ANC23 AWY23 BGU23 BQQ23 CAM23 CKI23 CUE23 DEA23 DNW23 DXS23 EHO23 ERK23 FBG23 FLC23 FUY23 GEU23 GOQ23 GYM23 HII23 HSE23 ICA23 ILW23 IVS23 JFO23 JPK23 JZG23 KJC23 KSY23 LCU23 LMQ23 LWM23 MGI23 MQE23 NAA23 NJW23 NTS23 ODO23 ONK23 OXG23 PHC23 PQY23 QAU23 QKQ23 QUM23 REI23 ROE23 RYA23 SHW23 SRS23 TBO23 TLK23 TVG23 UFC23 UOY23 UYU23 VIQ23 VSM23 WCI23 WME23 WWA23 L65555 JO65555 TK65555 ADG65555 ANC65555 AWY65555 BGU65555 BQQ65555 CAM65555 CKI65555 CUE65555 DEA65555 DNW65555 DXS65555 EHO65555 ERK65555 FBG65555 FLC65555 FUY65555 GEU65555 GOQ65555 GYM65555 HII65555 HSE65555 ICA65555 ILW65555 IVS65555 JFO65555 JPK65555 JZG65555 KJC65555 KSY65555 LCU65555 LMQ65555 LWM65555 MGI65555 MQE65555 NAA65555 NJW65555 NTS65555 ODO65555 ONK65555 OXG65555 PHC65555 PQY65555 QAU65555 QKQ65555 QUM65555 REI65555 ROE65555 RYA65555 SHW65555 SRS65555 TBO65555 TLK65555 TVG65555 UFC65555 UOY65555 UYU65555 VIQ65555 VSM65555 WCI65555 WME65555 WWA65555 L131091 JO131091 TK131091 ADG131091 ANC131091 AWY131091 BGU131091 BQQ131091 CAM131091 CKI131091 CUE131091 DEA131091 DNW131091 DXS131091 EHO131091 ERK131091 FBG131091 FLC131091 FUY131091 GEU131091 GOQ131091 GYM131091 HII131091 HSE131091 ICA131091 ILW131091 IVS131091 JFO131091 JPK131091 JZG131091 KJC131091 KSY131091 LCU131091 LMQ131091 LWM131091 MGI131091 MQE131091 NAA131091 NJW131091 NTS131091 ODO131091 ONK131091 OXG131091 PHC131091 PQY131091 QAU131091 QKQ131091 QUM131091 REI131091 ROE131091 RYA131091 SHW131091 SRS131091 TBO131091 TLK131091 TVG131091 UFC131091 UOY131091 UYU131091 VIQ131091 VSM131091 WCI131091 WME131091 WWA131091 L196627 JO196627 TK196627 ADG196627 ANC196627 AWY196627 BGU196627 BQQ196627 CAM196627 CKI196627 CUE196627 DEA196627 DNW196627 DXS196627 EHO196627 ERK196627 FBG196627 FLC196627 FUY196627 GEU196627 GOQ196627 GYM196627 HII196627 HSE196627 ICA196627 ILW196627 IVS196627 JFO196627 JPK196627 JZG196627 KJC196627 KSY196627 LCU196627 LMQ196627 LWM196627 MGI196627 MQE196627 NAA196627 NJW196627 NTS196627 ODO196627 ONK196627 OXG196627 PHC196627 PQY196627 QAU196627 QKQ196627 QUM196627 REI196627 ROE196627 RYA196627 SHW196627 SRS196627 TBO196627 TLK196627 TVG196627 UFC196627 UOY196627 UYU196627 VIQ196627 VSM196627 WCI196627 WME196627 WWA196627 L262163 JO262163 TK262163 ADG262163 ANC262163 AWY262163 BGU262163 BQQ262163 CAM262163 CKI262163 CUE262163 DEA262163 DNW262163 DXS262163 EHO262163 ERK262163 FBG262163 FLC262163 FUY262163 GEU262163 GOQ262163 GYM262163 HII262163 HSE262163 ICA262163 ILW262163 IVS262163 JFO262163 JPK262163 JZG262163 KJC262163 KSY262163 LCU262163 LMQ262163 LWM262163 MGI262163 MQE262163 NAA262163 NJW262163 NTS262163 ODO262163 ONK262163 OXG262163 PHC262163 PQY262163 QAU262163 QKQ262163 QUM262163 REI262163 ROE262163 RYA262163 SHW262163 SRS262163 TBO262163 TLK262163 TVG262163 UFC262163 UOY262163 UYU262163 VIQ262163 VSM262163 WCI262163 WME262163 WWA262163 L327699 JO327699 TK327699 ADG327699 ANC327699 AWY327699 BGU327699 BQQ327699 CAM327699 CKI327699 CUE327699 DEA327699 DNW327699 DXS327699 EHO327699 ERK327699 FBG327699 FLC327699 FUY327699 GEU327699 GOQ327699 GYM327699 HII327699 HSE327699 ICA327699 ILW327699 IVS327699 JFO327699 JPK327699 JZG327699 KJC327699 KSY327699 LCU327699 LMQ327699 LWM327699 MGI327699 MQE327699 NAA327699 NJW327699 NTS327699 ODO327699 ONK327699 OXG327699 PHC327699 PQY327699 QAU327699 QKQ327699 QUM327699 REI327699 ROE327699 RYA327699 SHW327699 SRS327699 TBO327699 TLK327699 TVG327699 UFC327699 UOY327699 UYU327699 VIQ327699 VSM327699 WCI327699 WME327699 WWA327699 L393235 JO393235 TK393235 ADG393235 ANC393235 AWY393235 BGU393235 BQQ393235 CAM393235 CKI393235 CUE393235 DEA393235 DNW393235 DXS393235 EHO393235 ERK393235 FBG393235 FLC393235 FUY393235 GEU393235 GOQ393235 GYM393235 HII393235 HSE393235 ICA393235 ILW393235 IVS393235 JFO393235 JPK393235 JZG393235 KJC393235 KSY393235 LCU393235 LMQ393235 LWM393235 MGI393235 MQE393235 NAA393235 NJW393235 NTS393235 ODO393235 ONK393235 OXG393235 PHC393235 PQY393235 QAU393235 QKQ393235 QUM393235 REI393235 ROE393235 RYA393235 SHW393235 SRS393235 TBO393235 TLK393235 TVG393235 UFC393235 UOY393235 UYU393235 VIQ393235 VSM393235 WCI393235 WME393235 WWA393235 L458771 JO458771 TK458771 ADG458771 ANC458771 AWY458771 BGU458771 BQQ458771 CAM458771 CKI458771 CUE458771 DEA458771 DNW458771 DXS458771 EHO458771 ERK458771 FBG458771 FLC458771 FUY458771 GEU458771 GOQ458771 GYM458771 HII458771 HSE458771 ICA458771 ILW458771 IVS458771 JFO458771 JPK458771 JZG458771 KJC458771 KSY458771 LCU458771 LMQ458771 LWM458771 MGI458771 MQE458771 NAA458771 NJW458771 NTS458771 ODO458771 ONK458771 OXG458771 PHC458771 PQY458771 QAU458771 QKQ458771 QUM458771 REI458771 ROE458771 RYA458771 SHW458771 SRS458771 TBO458771 TLK458771 TVG458771 UFC458771 UOY458771 UYU458771 VIQ458771 VSM458771 WCI458771 WME458771 WWA458771 L524307 JO524307 TK524307 ADG524307 ANC524307 AWY524307 BGU524307 BQQ524307 CAM524307 CKI524307 CUE524307 DEA524307 DNW524307 DXS524307 EHO524307 ERK524307 FBG524307 FLC524307 FUY524307 GEU524307 GOQ524307 GYM524307 HII524307 HSE524307 ICA524307 ILW524307 IVS524307 JFO524307 JPK524307 JZG524307 KJC524307 KSY524307 LCU524307 LMQ524307 LWM524307 MGI524307 MQE524307 NAA524307 NJW524307 NTS524307 ODO524307 ONK524307 OXG524307 PHC524307 PQY524307 QAU524307 QKQ524307 QUM524307 REI524307 ROE524307 RYA524307 SHW524307 SRS524307 TBO524307 TLK524307 TVG524307 UFC524307 UOY524307 UYU524307 VIQ524307 VSM524307 WCI524307 WME524307 WWA524307 L589843 JO589843 TK589843 ADG589843 ANC589843 AWY589843 BGU589843 BQQ589843 CAM589843 CKI589843 CUE589843 DEA589843 DNW589843 DXS589843 EHO589843 ERK589843 FBG589843 FLC589843 FUY589843 GEU589843 GOQ589843 GYM589843 HII589843 HSE589843 ICA589843 ILW589843 IVS589843 JFO589843 JPK589843 JZG589843 KJC589843 KSY589843 LCU589843 LMQ589843 LWM589843 MGI589843 MQE589843 NAA589843 NJW589843 NTS589843 ODO589843 ONK589843 OXG589843 PHC589843 PQY589843 QAU589843 QKQ589843 QUM589843 REI589843 ROE589843 RYA589843 SHW589843 SRS589843 TBO589843 TLK589843 TVG589843 UFC589843 UOY589843 UYU589843 VIQ589843 VSM589843 WCI589843 WME589843 WWA589843 L655379 JO655379 TK655379 ADG655379 ANC655379 AWY655379 BGU655379 BQQ655379 CAM655379 CKI655379 CUE655379 DEA655379 DNW655379 DXS655379 EHO655379 ERK655379 FBG655379 FLC655379 FUY655379 GEU655379 GOQ655379 GYM655379 HII655379 HSE655379 ICA655379 ILW655379 IVS655379 JFO655379 JPK655379 JZG655379 KJC655379 KSY655379 LCU655379 LMQ655379 LWM655379 MGI655379 MQE655379 NAA655379 NJW655379 NTS655379 ODO655379 ONK655379 OXG655379 PHC655379 PQY655379 QAU655379 QKQ655379 QUM655379 REI655379 ROE655379 RYA655379 SHW655379 SRS655379 TBO655379 TLK655379 TVG655379 UFC655379 UOY655379 UYU655379 VIQ655379 VSM655379 WCI655379 WME655379 WWA655379 L720915 JO720915 TK720915 ADG720915 ANC720915 AWY720915 BGU720915 BQQ720915 CAM720915 CKI720915 CUE720915 DEA720915 DNW720915 DXS720915 EHO720915 ERK720915 FBG720915 FLC720915 FUY720915 GEU720915 GOQ720915 GYM720915 HII720915 HSE720915 ICA720915 ILW720915 IVS720915 JFO720915 JPK720915 JZG720915 KJC720915 KSY720915 LCU720915 LMQ720915 LWM720915 MGI720915 MQE720915 NAA720915 NJW720915 NTS720915 ODO720915 ONK720915 OXG720915 PHC720915 PQY720915 QAU720915 QKQ720915 QUM720915 REI720915 ROE720915 RYA720915 SHW720915 SRS720915 TBO720915 TLK720915 TVG720915 UFC720915 UOY720915 UYU720915 VIQ720915 VSM720915 WCI720915 WME720915 WWA720915 L786451 JO786451 TK786451 ADG786451 ANC786451 AWY786451 BGU786451 BQQ786451 CAM786451 CKI786451 CUE786451 DEA786451 DNW786451 DXS786451 EHO786451 ERK786451 FBG786451 FLC786451 FUY786451 GEU786451 GOQ786451 GYM786451 HII786451 HSE786451 ICA786451 ILW786451 IVS786451 JFO786451 JPK786451 JZG786451 KJC786451 KSY786451 LCU786451 LMQ786451 LWM786451 MGI786451 MQE786451 NAA786451 NJW786451 NTS786451 ODO786451 ONK786451 OXG786451 PHC786451 PQY786451 QAU786451 QKQ786451 QUM786451 REI786451 ROE786451 RYA786451 SHW786451 SRS786451 TBO786451 TLK786451 TVG786451 UFC786451 UOY786451 UYU786451 VIQ786451 VSM786451 WCI786451 WME786451 WWA786451 L851987 JO851987 TK851987 ADG851987 ANC851987 AWY851987 BGU851987 BQQ851987 CAM851987 CKI851987 CUE851987 DEA851987 DNW851987 DXS851987 EHO851987 ERK851987 FBG851987 FLC851987 FUY851987 GEU851987 GOQ851987 GYM851987 HII851987 HSE851987 ICA851987 ILW851987 IVS851987 JFO851987 JPK851987 JZG851987 KJC851987 KSY851987 LCU851987 LMQ851987 LWM851987 MGI851987 MQE851987 NAA851987 NJW851987 NTS851987 ODO851987 ONK851987 OXG851987 PHC851987 PQY851987 QAU851987 QKQ851987 QUM851987 REI851987 ROE851987 RYA851987 SHW851987 SRS851987 TBO851987 TLK851987 TVG851987 UFC851987 UOY851987 UYU851987 VIQ851987 VSM851987 WCI851987 WME851987 WWA851987 L917523 JO917523 TK917523 ADG917523 ANC917523 AWY917523 BGU917523 BQQ917523 CAM917523 CKI917523 CUE917523 DEA917523 DNW917523 DXS917523 EHO917523 ERK917523 FBG917523 FLC917523 FUY917523 GEU917523 GOQ917523 GYM917523 HII917523 HSE917523 ICA917523 ILW917523 IVS917523 JFO917523 JPK917523 JZG917523 KJC917523 KSY917523 LCU917523 LMQ917523 LWM917523 MGI917523 MQE917523 NAA917523 NJW917523 NTS917523 ODO917523 ONK917523 OXG917523 PHC917523 PQY917523 QAU917523 QKQ917523 QUM917523 REI917523 ROE917523 RYA917523 SHW917523 SRS917523 TBO917523 TLK917523 TVG917523 UFC917523 UOY917523 UYU917523 VIQ917523 VSM917523 WCI917523 WME917523 WWA917523 L983059 JO983059 TK983059 ADG983059 ANC983059 AWY983059 BGU983059 BQQ983059 CAM983059 CKI983059 CUE983059 DEA983059 DNW983059 DXS983059 EHO983059 ERK983059 FBG983059 FLC983059 FUY983059 GEU983059 GOQ983059 GYM983059 HII983059 HSE983059 ICA983059 ILW983059 IVS983059 JFO983059 JPK983059 JZG983059 KJC983059 KSY983059 LCU983059 LMQ983059 LWM983059 MGI983059 MQE983059 NAA983059 NJW983059 NTS983059 ODO983059 ONK983059 OXG983059 PHC983059 PQY983059 QAU983059 QKQ983059 QUM983059 REI983059 ROE983059 RYA983059 SHW983059 SRS983059 TBO983059 TLK983059 TVG983059 UFC983059 UOY983059 UYU983059 VIQ983059 VSM983059 WCI983059 WME983059 S65555 S131091 S196627 S262163 S327699 S393235 S458771 S524307 S589843 S655379 S720915 S786451 S851987 S917523 S983059">
      <formula1>kind_of_cons</formula1>
    </dataValidation>
    <dataValidation allowBlank="1" prompt="Для выбора выполните двойной щелчок левой клавиши мыши по соответствующей ячейке." sqref="WVX983062:WWI983068 JL26:JW28 TH26:TS28 ADD26:ADO28 AMZ26:ANK28 AWV26:AXG28 BGR26:BHC28 BQN26:BQY28 CAJ26:CAU28 CKF26:CKQ28 CUB26:CUM28 DDX26:DEI28 DNT26:DOE28 DXP26:DYA28 EHL26:EHW28 ERH26:ERS28 FBD26:FBO28 FKZ26:FLK28 FUV26:FVG28 GER26:GFC28 GON26:GOY28 GYJ26:GYU28 HIF26:HIQ28 HSB26:HSM28 IBX26:ICI28 ILT26:IME28 IVP26:IWA28 JFL26:JFW28 JPH26:JPS28 JZD26:JZO28 KIZ26:KJK28 KSV26:KTG28 LCR26:LDC28 LMN26:LMY28 LWJ26:LWU28 MGF26:MGQ28 MQB26:MQM28 MZX26:NAI28 NJT26:NKE28 NTP26:NUA28 ODL26:ODW28 ONH26:ONS28 OXD26:OXO28 PGZ26:PHK28 PQV26:PRG28 QAR26:QBC28 QKN26:QKY28 QUJ26:QUU28 REF26:REQ28 ROB26:ROM28 RXX26:RYI28 SHT26:SIE28 SRP26:SSA28 TBL26:TBW28 TLH26:TLS28 TVD26:TVO28 UEZ26:UFK28 UOV26:UPG28 UYR26:UZC28 VIN26:VIY28 VSJ26:VSU28 WCF26:WCQ28 WMB26:WMM28 WVX26:WWI28 JL65558:JW65564 TH65558:TS65564 ADD65558:ADO65564 AMZ65558:ANK65564 AWV65558:AXG65564 BGR65558:BHC65564 BQN65558:BQY65564 CAJ65558:CAU65564 CKF65558:CKQ65564 CUB65558:CUM65564 DDX65558:DEI65564 DNT65558:DOE65564 DXP65558:DYA65564 EHL65558:EHW65564 ERH65558:ERS65564 FBD65558:FBO65564 FKZ65558:FLK65564 FUV65558:FVG65564 GER65558:GFC65564 GON65558:GOY65564 GYJ65558:GYU65564 HIF65558:HIQ65564 HSB65558:HSM65564 IBX65558:ICI65564 ILT65558:IME65564 IVP65558:IWA65564 JFL65558:JFW65564 JPH65558:JPS65564 JZD65558:JZO65564 KIZ65558:KJK65564 KSV65558:KTG65564 LCR65558:LDC65564 LMN65558:LMY65564 LWJ65558:LWU65564 MGF65558:MGQ65564 MQB65558:MQM65564 MZX65558:NAI65564 NJT65558:NKE65564 NTP65558:NUA65564 ODL65558:ODW65564 ONH65558:ONS65564 OXD65558:OXO65564 PGZ65558:PHK65564 PQV65558:PRG65564 QAR65558:QBC65564 QKN65558:QKY65564 QUJ65558:QUU65564 REF65558:REQ65564 ROB65558:ROM65564 RXX65558:RYI65564 SHT65558:SIE65564 SRP65558:SSA65564 TBL65558:TBW65564 TLH65558:TLS65564 TVD65558:TVO65564 UEZ65558:UFK65564 UOV65558:UPG65564 UYR65558:UZC65564 VIN65558:VIY65564 VSJ65558:VSU65564 WCF65558:WCQ65564 WMB65558:WMM65564 WVX65558:WWI65564 JL131094:JW131100 TH131094:TS131100 ADD131094:ADO131100 AMZ131094:ANK131100 AWV131094:AXG131100 BGR131094:BHC131100 BQN131094:BQY131100 CAJ131094:CAU131100 CKF131094:CKQ131100 CUB131094:CUM131100 DDX131094:DEI131100 DNT131094:DOE131100 DXP131094:DYA131100 EHL131094:EHW131100 ERH131094:ERS131100 FBD131094:FBO131100 FKZ131094:FLK131100 FUV131094:FVG131100 GER131094:GFC131100 GON131094:GOY131100 GYJ131094:GYU131100 HIF131094:HIQ131100 HSB131094:HSM131100 IBX131094:ICI131100 ILT131094:IME131100 IVP131094:IWA131100 JFL131094:JFW131100 JPH131094:JPS131100 JZD131094:JZO131100 KIZ131094:KJK131100 KSV131094:KTG131100 LCR131094:LDC131100 LMN131094:LMY131100 LWJ131094:LWU131100 MGF131094:MGQ131100 MQB131094:MQM131100 MZX131094:NAI131100 NJT131094:NKE131100 NTP131094:NUA131100 ODL131094:ODW131100 ONH131094:ONS131100 OXD131094:OXO131100 PGZ131094:PHK131100 PQV131094:PRG131100 QAR131094:QBC131100 QKN131094:QKY131100 QUJ131094:QUU131100 REF131094:REQ131100 ROB131094:ROM131100 RXX131094:RYI131100 SHT131094:SIE131100 SRP131094:SSA131100 TBL131094:TBW131100 TLH131094:TLS131100 TVD131094:TVO131100 UEZ131094:UFK131100 UOV131094:UPG131100 UYR131094:UZC131100 VIN131094:VIY131100 VSJ131094:VSU131100 WCF131094:WCQ131100 WMB131094:WMM131100 WVX131094:WWI131100 JL196630:JW196636 TH196630:TS196636 ADD196630:ADO196636 AMZ196630:ANK196636 AWV196630:AXG196636 BGR196630:BHC196636 BQN196630:BQY196636 CAJ196630:CAU196636 CKF196630:CKQ196636 CUB196630:CUM196636 DDX196630:DEI196636 DNT196630:DOE196636 DXP196630:DYA196636 EHL196630:EHW196636 ERH196630:ERS196636 FBD196630:FBO196636 FKZ196630:FLK196636 FUV196630:FVG196636 GER196630:GFC196636 GON196630:GOY196636 GYJ196630:GYU196636 HIF196630:HIQ196636 HSB196630:HSM196636 IBX196630:ICI196636 ILT196630:IME196636 IVP196630:IWA196636 JFL196630:JFW196636 JPH196630:JPS196636 JZD196630:JZO196636 KIZ196630:KJK196636 KSV196630:KTG196636 LCR196630:LDC196636 LMN196630:LMY196636 LWJ196630:LWU196636 MGF196630:MGQ196636 MQB196630:MQM196636 MZX196630:NAI196636 NJT196630:NKE196636 NTP196630:NUA196636 ODL196630:ODW196636 ONH196630:ONS196636 OXD196630:OXO196636 PGZ196630:PHK196636 PQV196630:PRG196636 QAR196630:QBC196636 QKN196630:QKY196636 QUJ196630:QUU196636 REF196630:REQ196636 ROB196630:ROM196636 RXX196630:RYI196636 SHT196630:SIE196636 SRP196630:SSA196636 TBL196630:TBW196636 TLH196630:TLS196636 TVD196630:TVO196636 UEZ196630:UFK196636 UOV196630:UPG196636 UYR196630:UZC196636 VIN196630:VIY196636 VSJ196630:VSU196636 WCF196630:WCQ196636 WMB196630:WMM196636 WVX196630:WWI196636 JL262166:JW262172 TH262166:TS262172 ADD262166:ADO262172 AMZ262166:ANK262172 AWV262166:AXG262172 BGR262166:BHC262172 BQN262166:BQY262172 CAJ262166:CAU262172 CKF262166:CKQ262172 CUB262166:CUM262172 DDX262166:DEI262172 DNT262166:DOE262172 DXP262166:DYA262172 EHL262166:EHW262172 ERH262166:ERS262172 FBD262166:FBO262172 FKZ262166:FLK262172 FUV262166:FVG262172 GER262166:GFC262172 GON262166:GOY262172 GYJ262166:GYU262172 HIF262166:HIQ262172 HSB262166:HSM262172 IBX262166:ICI262172 ILT262166:IME262172 IVP262166:IWA262172 JFL262166:JFW262172 JPH262166:JPS262172 JZD262166:JZO262172 KIZ262166:KJK262172 KSV262166:KTG262172 LCR262166:LDC262172 LMN262166:LMY262172 LWJ262166:LWU262172 MGF262166:MGQ262172 MQB262166:MQM262172 MZX262166:NAI262172 NJT262166:NKE262172 NTP262166:NUA262172 ODL262166:ODW262172 ONH262166:ONS262172 OXD262166:OXO262172 PGZ262166:PHK262172 PQV262166:PRG262172 QAR262166:QBC262172 QKN262166:QKY262172 QUJ262166:QUU262172 REF262166:REQ262172 ROB262166:ROM262172 RXX262166:RYI262172 SHT262166:SIE262172 SRP262166:SSA262172 TBL262166:TBW262172 TLH262166:TLS262172 TVD262166:TVO262172 UEZ262166:UFK262172 UOV262166:UPG262172 UYR262166:UZC262172 VIN262166:VIY262172 VSJ262166:VSU262172 WCF262166:WCQ262172 WMB262166:WMM262172 WVX262166:WWI262172 JL327702:JW327708 TH327702:TS327708 ADD327702:ADO327708 AMZ327702:ANK327708 AWV327702:AXG327708 BGR327702:BHC327708 BQN327702:BQY327708 CAJ327702:CAU327708 CKF327702:CKQ327708 CUB327702:CUM327708 DDX327702:DEI327708 DNT327702:DOE327708 DXP327702:DYA327708 EHL327702:EHW327708 ERH327702:ERS327708 FBD327702:FBO327708 FKZ327702:FLK327708 FUV327702:FVG327708 GER327702:GFC327708 GON327702:GOY327708 GYJ327702:GYU327708 HIF327702:HIQ327708 HSB327702:HSM327708 IBX327702:ICI327708 ILT327702:IME327708 IVP327702:IWA327708 JFL327702:JFW327708 JPH327702:JPS327708 JZD327702:JZO327708 KIZ327702:KJK327708 KSV327702:KTG327708 LCR327702:LDC327708 LMN327702:LMY327708 LWJ327702:LWU327708 MGF327702:MGQ327708 MQB327702:MQM327708 MZX327702:NAI327708 NJT327702:NKE327708 NTP327702:NUA327708 ODL327702:ODW327708 ONH327702:ONS327708 OXD327702:OXO327708 PGZ327702:PHK327708 PQV327702:PRG327708 QAR327702:QBC327708 QKN327702:QKY327708 QUJ327702:QUU327708 REF327702:REQ327708 ROB327702:ROM327708 RXX327702:RYI327708 SHT327702:SIE327708 SRP327702:SSA327708 TBL327702:TBW327708 TLH327702:TLS327708 TVD327702:TVO327708 UEZ327702:UFK327708 UOV327702:UPG327708 UYR327702:UZC327708 VIN327702:VIY327708 VSJ327702:VSU327708 WCF327702:WCQ327708 WMB327702:WMM327708 WVX327702:WWI327708 JL393238:JW393244 TH393238:TS393244 ADD393238:ADO393244 AMZ393238:ANK393244 AWV393238:AXG393244 BGR393238:BHC393244 BQN393238:BQY393244 CAJ393238:CAU393244 CKF393238:CKQ393244 CUB393238:CUM393244 DDX393238:DEI393244 DNT393238:DOE393244 DXP393238:DYA393244 EHL393238:EHW393244 ERH393238:ERS393244 FBD393238:FBO393244 FKZ393238:FLK393244 FUV393238:FVG393244 GER393238:GFC393244 GON393238:GOY393244 GYJ393238:GYU393244 HIF393238:HIQ393244 HSB393238:HSM393244 IBX393238:ICI393244 ILT393238:IME393244 IVP393238:IWA393244 JFL393238:JFW393244 JPH393238:JPS393244 JZD393238:JZO393244 KIZ393238:KJK393244 KSV393238:KTG393244 LCR393238:LDC393244 LMN393238:LMY393244 LWJ393238:LWU393244 MGF393238:MGQ393244 MQB393238:MQM393244 MZX393238:NAI393244 NJT393238:NKE393244 NTP393238:NUA393244 ODL393238:ODW393244 ONH393238:ONS393244 OXD393238:OXO393244 PGZ393238:PHK393244 PQV393238:PRG393244 QAR393238:QBC393244 QKN393238:QKY393244 QUJ393238:QUU393244 REF393238:REQ393244 ROB393238:ROM393244 RXX393238:RYI393244 SHT393238:SIE393244 SRP393238:SSA393244 TBL393238:TBW393244 TLH393238:TLS393244 TVD393238:TVO393244 UEZ393238:UFK393244 UOV393238:UPG393244 UYR393238:UZC393244 VIN393238:VIY393244 VSJ393238:VSU393244 WCF393238:WCQ393244 WMB393238:WMM393244 WVX393238:WWI393244 JL458774:JW458780 TH458774:TS458780 ADD458774:ADO458780 AMZ458774:ANK458780 AWV458774:AXG458780 BGR458774:BHC458780 BQN458774:BQY458780 CAJ458774:CAU458780 CKF458774:CKQ458780 CUB458774:CUM458780 DDX458774:DEI458780 DNT458774:DOE458780 DXP458774:DYA458780 EHL458774:EHW458780 ERH458774:ERS458780 FBD458774:FBO458780 FKZ458774:FLK458780 FUV458774:FVG458780 GER458774:GFC458780 GON458774:GOY458780 GYJ458774:GYU458780 HIF458774:HIQ458780 HSB458774:HSM458780 IBX458774:ICI458780 ILT458774:IME458780 IVP458774:IWA458780 JFL458774:JFW458780 JPH458774:JPS458780 JZD458774:JZO458780 KIZ458774:KJK458780 KSV458774:KTG458780 LCR458774:LDC458780 LMN458774:LMY458780 LWJ458774:LWU458780 MGF458774:MGQ458780 MQB458774:MQM458780 MZX458774:NAI458780 NJT458774:NKE458780 NTP458774:NUA458780 ODL458774:ODW458780 ONH458774:ONS458780 OXD458774:OXO458780 PGZ458774:PHK458780 PQV458774:PRG458780 QAR458774:QBC458780 QKN458774:QKY458780 QUJ458774:QUU458780 REF458774:REQ458780 ROB458774:ROM458780 RXX458774:RYI458780 SHT458774:SIE458780 SRP458774:SSA458780 TBL458774:TBW458780 TLH458774:TLS458780 TVD458774:TVO458780 UEZ458774:UFK458780 UOV458774:UPG458780 UYR458774:UZC458780 VIN458774:VIY458780 VSJ458774:VSU458780 WCF458774:WCQ458780 WMB458774:WMM458780 WVX458774:WWI458780 JL524310:JW524316 TH524310:TS524316 ADD524310:ADO524316 AMZ524310:ANK524316 AWV524310:AXG524316 BGR524310:BHC524316 BQN524310:BQY524316 CAJ524310:CAU524316 CKF524310:CKQ524316 CUB524310:CUM524316 DDX524310:DEI524316 DNT524310:DOE524316 DXP524310:DYA524316 EHL524310:EHW524316 ERH524310:ERS524316 FBD524310:FBO524316 FKZ524310:FLK524316 FUV524310:FVG524316 GER524310:GFC524316 GON524310:GOY524316 GYJ524310:GYU524316 HIF524310:HIQ524316 HSB524310:HSM524316 IBX524310:ICI524316 ILT524310:IME524316 IVP524310:IWA524316 JFL524310:JFW524316 JPH524310:JPS524316 JZD524310:JZO524316 KIZ524310:KJK524316 KSV524310:KTG524316 LCR524310:LDC524316 LMN524310:LMY524316 LWJ524310:LWU524316 MGF524310:MGQ524316 MQB524310:MQM524316 MZX524310:NAI524316 NJT524310:NKE524316 NTP524310:NUA524316 ODL524310:ODW524316 ONH524310:ONS524316 OXD524310:OXO524316 PGZ524310:PHK524316 PQV524310:PRG524316 QAR524310:QBC524316 QKN524310:QKY524316 QUJ524310:QUU524316 REF524310:REQ524316 ROB524310:ROM524316 RXX524310:RYI524316 SHT524310:SIE524316 SRP524310:SSA524316 TBL524310:TBW524316 TLH524310:TLS524316 TVD524310:TVO524316 UEZ524310:UFK524316 UOV524310:UPG524316 UYR524310:UZC524316 VIN524310:VIY524316 VSJ524310:VSU524316 WCF524310:WCQ524316 WMB524310:WMM524316 WVX524310:WWI524316 JL589846:JW589852 TH589846:TS589852 ADD589846:ADO589852 AMZ589846:ANK589852 AWV589846:AXG589852 BGR589846:BHC589852 BQN589846:BQY589852 CAJ589846:CAU589852 CKF589846:CKQ589852 CUB589846:CUM589852 DDX589846:DEI589852 DNT589846:DOE589852 DXP589846:DYA589852 EHL589846:EHW589852 ERH589846:ERS589852 FBD589846:FBO589852 FKZ589846:FLK589852 FUV589846:FVG589852 GER589846:GFC589852 GON589846:GOY589852 GYJ589846:GYU589852 HIF589846:HIQ589852 HSB589846:HSM589852 IBX589846:ICI589852 ILT589846:IME589852 IVP589846:IWA589852 JFL589846:JFW589852 JPH589846:JPS589852 JZD589846:JZO589852 KIZ589846:KJK589852 KSV589846:KTG589852 LCR589846:LDC589852 LMN589846:LMY589852 LWJ589846:LWU589852 MGF589846:MGQ589852 MQB589846:MQM589852 MZX589846:NAI589852 NJT589846:NKE589852 NTP589846:NUA589852 ODL589846:ODW589852 ONH589846:ONS589852 OXD589846:OXO589852 PGZ589846:PHK589852 PQV589846:PRG589852 QAR589846:QBC589852 QKN589846:QKY589852 QUJ589846:QUU589852 REF589846:REQ589852 ROB589846:ROM589852 RXX589846:RYI589852 SHT589846:SIE589852 SRP589846:SSA589852 TBL589846:TBW589852 TLH589846:TLS589852 TVD589846:TVO589852 UEZ589846:UFK589852 UOV589846:UPG589852 UYR589846:UZC589852 VIN589846:VIY589852 VSJ589846:VSU589852 WCF589846:WCQ589852 WMB589846:WMM589852 WVX589846:WWI589852 JL655382:JW655388 TH655382:TS655388 ADD655382:ADO655388 AMZ655382:ANK655388 AWV655382:AXG655388 BGR655382:BHC655388 BQN655382:BQY655388 CAJ655382:CAU655388 CKF655382:CKQ655388 CUB655382:CUM655388 DDX655382:DEI655388 DNT655382:DOE655388 DXP655382:DYA655388 EHL655382:EHW655388 ERH655382:ERS655388 FBD655382:FBO655388 FKZ655382:FLK655388 FUV655382:FVG655388 GER655382:GFC655388 GON655382:GOY655388 GYJ655382:GYU655388 HIF655382:HIQ655388 HSB655382:HSM655388 IBX655382:ICI655388 ILT655382:IME655388 IVP655382:IWA655388 JFL655382:JFW655388 JPH655382:JPS655388 JZD655382:JZO655388 KIZ655382:KJK655388 KSV655382:KTG655388 LCR655382:LDC655388 LMN655382:LMY655388 LWJ655382:LWU655388 MGF655382:MGQ655388 MQB655382:MQM655388 MZX655382:NAI655388 NJT655382:NKE655388 NTP655382:NUA655388 ODL655382:ODW655388 ONH655382:ONS655388 OXD655382:OXO655388 PGZ655382:PHK655388 PQV655382:PRG655388 QAR655382:QBC655388 QKN655382:QKY655388 QUJ655382:QUU655388 REF655382:REQ655388 ROB655382:ROM655388 RXX655382:RYI655388 SHT655382:SIE655388 SRP655382:SSA655388 TBL655382:TBW655388 TLH655382:TLS655388 TVD655382:TVO655388 UEZ655382:UFK655388 UOV655382:UPG655388 UYR655382:UZC655388 VIN655382:VIY655388 VSJ655382:VSU655388 WCF655382:WCQ655388 WMB655382:WMM655388 WVX655382:WWI655388 JL720918:JW720924 TH720918:TS720924 ADD720918:ADO720924 AMZ720918:ANK720924 AWV720918:AXG720924 BGR720918:BHC720924 BQN720918:BQY720924 CAJ720918:CAU720924 CKF720918:CKQ720924 CUB720918:CUM720924 DDX720918:DEI720924 DNT720918:DOE720924 DXP720918:DYA720924 EHL720918:EHW720924 ERH720918:ERS720924 FBD720918:FBO720924 FKZ720918:FLK720924 FUV720918:FVG720924 GER720918:GFC720924 GON720918:GOY720924 GYJ720918:GYU720924 HIF720918:HIQ720924 HSB720918:HSM720924 IBX720918:ICI720924 ILT720918:IME720924 IVP720918:IWA720924 JFL720918:JFW720924 JPH720918:JPS720924 JZD720918:JZO720924 KIZ720918:KJK720924 KSV720918:KTG720924 LCR720918:LDC720924 LMN720918:LMY720924 LWJ720918:LWU720924 MGF720918:MGQ720924 MQB720918:MQM720924 MZX720918:NAI720924 NJT720918:NKE720924 NTP720918:NUA720924 ODL720918:ODW720924 ONH720918:ONS720924 OXD720918:OXO720924 PGZ720918:PHK720924 PQV720918:PRG720924 QAR720918:QBC720924 QKN720918:QKY720924 QUJ720918:QUU720924 REF720918:REQ720924 ROB720918:ROM720924 RXX720918:RYI720924 SHT720918:SIE720924 SRP720918:SSA720924 TBL720918:TBW720924 TLH720918:TLS720924 TVD720918:TVO720924 UEZ720918:UFK720924 UOV720918:UPG720924 UYR720918:UZC720924 VIN720918:VIY720924 VSJ720918:VSU720924 WCF720918:WCQ720924 WMB720918:WMM720924 WVX720918:WWI720924 JL786454:JW786460 TH786454:TS786460 ADD786454:ADO786460 AMZ786454:ANK786460 AWV786454:AXG786460 BGR786454:BHC786460 BQN786454:BQY786460 CAJ786454:CAU786460 CKF786454:CKQ786460 CUB786454:CUM786460 DDX786454:DEI786460 DNT786454:DOE786460 DXP786454:DYA786460 EHL786454:EHW786460 ERH786454:ERS786460 FBD786454:FBO786460 FKZ786454:FLK786460 FUV786454:FVG786460 GER786454:GFC786460 GON786454:GOY786460 GYJ786454:GYU786460 HIF786454:HIQ786460 HSB786454:HSM786460 IBX786454:ICI786460 ILT786454:IME786460 IVP786454:IWA786460 JFL786454:JFW786460 JPH786454:JPS786460 JZD786454:JZO786460 KIZ786454:KJK786460 KSV786454:KTG786460 LCR786454:LDC786460 LMN786454:LMY786460 LWJ786454:LWU786460 MGF786454:MGQ786460 MQB786454:MQM786460 MZX786454:NAI786460 NJT786454:NKE786460 NTP786454:NUA786460 ODL786454:ODW786460 ONH786454:ONS786460 OXD786454:OXO786460 PGZ786454:PHK786460 PQV786454:PRG786460 QAR786454:QBC786460 QKN786454:QKY786460 QUJ786454:QUU786460 REF786454:REQ786460 ROB786454:ROM786460 RXX786454:RYI786460 SHT786454:SIE786460 SRP786454:SSA786460 TBL786454:TBW786460 TLH786454:TLS786460 TVD786454:TVO786460 UEZ786454:UFK786460 UOV786454:UPG786460 UYR786454:UZC786460 VIN786454:VIY786460 VSJ786454:VSU786460 WCF786454:WCQ786460 WMB786454:WMM786460 WVX786454:WWI786460 JL851990:JW851996 TH851990:TS851996 ADD851990:ADO851996 AMZ851990:ANK851996 AWV851990:AXG851996 BGR851990:BHC851996 BQN851990:BQY851996 CAJ851990:CAU851996 CKF851990:CKQ851996 CUB851990:CUM851996 DDX851990:DEI851996 DNT851990:DOE851996 DXP851990:DYA851996 EHL851990:EHW851996 ERH851990:ERS851996 FBD851990:FBO851996 FKZ851990:FLK851996 FUV851990:FVG851996 GER851990:GFC851996 GON851990:GOY851996 GYJ851990:GYU851996 HIF851990:HIQ851996 HSB851990:HSM851996 IBX851990:ICI851996 ILT851990:IME851996 IVP851990:IWA851996 JFL851990:JFW851996 JPH851990:JPS851996 JZD851990:JZO851996 KIZ851990:KJK851996 KSV851990:KTG851996 LCR851990:LDC851996 LMN851990:LMY851996 LWJ851990:LWU851996 MGF851990:MGQ851996 MQB851990:MQM851996 MZX851990:NAI851996 NJT851990:NKE851996 NTP851990:NUA851996 ODL851990:ODW851996 ONH851990:ONS851996 OXD851990:OXO851996 PGZ851990:PHK851996 PQV851990:PRG851996 QAR851990:QBC851996 QKN851990:QKY851996 QUJ851990:QUU851996 REF851990:REQ851996 ROB851990:ROM851996 RXX851990:RYI851996 SHT851990:SIE851996 SRP851990:SSA851996 TBL851990:TBW851996 TLH851990:TLS851996 TVD851990:TVO851996 UEZ851990:UFK851996 UOV851990:UPG851996 UYR851990:UZC851996 VIN851990:VIY851996 VSJ851990:VSU851996 WCF851990:WCQ851996 WMB851990:WMM851996 WVX851990:WWI851996 JL917526:JW917532 TH917526:TS917532 ADD917526:ADO917532 AMZ917526:ANK917532 AWV917526:AXG917532 BGR917526:BHC917532 BQN917526:BQY917532 CAJ917526:CAU917532 CKF917526:CKQ917532 CUB917526:CUM917532 DDX917526:DEI917532 DNT917526:DOE917532 DXP917526:DYA917532 EHL917526:EHW917532 ERH917526:ERS917532 FBD917526:FBO917532 FKZ917526:FLK917532 FUV917526:FVG917532 GER917526:GFC917532 GON917526:GOY917532 GYJ917526:GYU917532 HIF917526:HIQ917532 HSB917526:HSM917532 IBX917526:ICI917532 ILT917526:IME917532 IVP917526:IWA917532 JFL917526:JFW917532 JPH917526:JPS917532 JZD917526:JZO917532 KIZ917526:KJK917532 KSV917526:KTG917532 LCR917526:LDC917532 LMN917526:LMY917532 LWJ917526:LWU917532 MGF917526:MGQ917532 MQB917526:MQM917532 MZX917526:NAI917532 NJT917526:NKE917532 NTP917526:NUA917532 ODL917526:ODW917532 ONH917526:ONS917532 OXD917526:OXO917532 PGZ917526:PHK917532 PQV917526:PRG917532 QAR917526:QBC917532 QKN917526:QKY917532 QUJ917526:QUU917532 REF917526:REQ917532 ROB917526:ROM917532 RXX917526:RYI917532 SHT917526:SIE917532 SRP917526:SSA917532 TBL917526:TBW917532 TLH917526:TLS917532 TVD917526:TVO917532 UEZ917526:UFK917532 UOV917526:UPG917532 UYR917526:UZC917532 VIN917526:VIY917532 VSJ917526:VSU917532 WCF917526:WCQ917532 WMB917526:WMM917532 WVX917526:WWI917532 JL983062:JW983068 TH983062:TS983068 ADD983062:ADO983068 AMZ983062:ANK983068 AWV983062:AXG983068 BGR983062:BHC983068 BQN983062:BQY983068 CAJ983062:CAU983068 CKF983062:CKQ983068 CUB983062:CUM983068 DDX983062:DEI983068 DNT983062:DOE983068 DXP983062:DYA983068 EHL983062:EHW983068 ERH983062:ERS983068 FBD983062:FBO983068 FKZ983062:FLK983068 FUV983062:FVG983068 GER983062:GFC983068 GON983062:GOY983068 GYJ983062:GYU983068 HIF983062:HIQ983068 HSB983062:HSM983068 IBX983062:ICI983068 ILT983062:IME983068 IVP983062:IWA983068 JFL983062:JFW983068 JPH983062:JPS983068 JZD983062:JZO983068 KIZ983062:KJK983068 KSV983062:KTG983068 LCR983062:LDC983068 LMN983062:LMY983068 LWJ983062:LWU983068 MGF983062:MGQ983068 MQB983062:MQM983068 MZX983062:NAI983068 NJT983062:NKE983068 NTP983062:NUA983068 ODL983062:ODW983068 ONH983062:ONS983068 OXD983062:OXO983068 PGZ983062:PHK983068 PQV983062:PRG983068 QAR983062:QBC983068 QKN983062:QKY983068 QUJ983062:QUU983068 REF983062:REQ983068 ROB983062:ROM983068 RXX983062:RYI983068 SHT983062:SIE983068 SRP983062:SSA983068 TBL983062:TBW983068 TLH983062:TLS983068 TVD983062:TVO983068 UEZ983062:UFK983068 UOV983062:UPG983068 UYR983062:UZC983068 VIN983062:VIY983068 VSJ983062:VSU983068 WCF983062:WCQ983068 WMB983062:WMM983068 AA27:AA28 I26:Z28 I983062:AA983068 I917526:AA917532 I851990:AA851996 I786454:AA786460 I720918:AA720924 I655382:AA655388 I589846:AA589852 I524310:AA524316 I458774:AA458780 I393238:AA393244 I327702:AA327708 I262166:AA262172 I196630:AA196636 I131094:AA131100 I65558:AA65564"/>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4.10.1</vt:lpstr>
      <vt:lpstr>4.10.3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2022-05-18T07:22:35Z</dcterms:modified>
</cp:coreProperties>
</file>